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autoCompressPictures="0"/>
  <xr:revisionPtr revIDLastSave="0" documentId="8_{2266698B-0AF2-42AE-86E1-9225AA918E4D}" xr6:coauthVersionLast="46" xr6:coauthVersionMax="46" xr10:uidLastSave="{00000000-0000-0000-0000-000000000000}"/>
  <workbookProtection workbookPassword="CFED" lockStructure="1"/>
  <bookViews>
    <workbookView xWindow="3510" yWindow="3510" windowWidth="23280" windowHeight="16035" firstSheet="4" activeTab="7" xr2:uid="{00000000-000D-0000-FFFF-FFFF00000000}"/>
  </bookViews>
  <sheets>
    <sheet name="Forside" sheetId="1" r:id="rId1"/>
    <sheet name="Om gevinstrealisering" sheetId="11" r:id="rId2"/>
    <sheet name="Endrings- og gevinstoversikt_i." sheetId="2" r:id="rId3"/>
    <sheet name="Endrings- og gevinstoversikt_m." sheetId="5" r:id="rId4"/>
    <sheet name="Gevinstvurdering_introduksjon" sheetId="6" r:id="rId5"/>
    <sheet name="Gevinstvurdering_mal" sheetId="7" r:id="rId6"/>
    <sheet name="støtteark" sheetId="8" state="hidden" r:id="rId7"/>
    <sheet name="Hvordan beregne gevinster" sheetId="10" r:id="rId8"/>
  </sheets>
  <definedNames>
    <definedName name="_xlnm._FilterDatabase" localSheetId="3" hidden="1">'Endrings- og gevinstoversikt_m.'!$A$6:$D$27</definedName>
    <definedName name="_xlnm._FilterDatabase" localSheetId="5" hidden="1">Gevinstvurdering_mal!$A$26:$G$35</definedName>
    <definedName name="_xlnm.Print_Area" localSheetId="0">Forside!$A$1:$H$48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8" l="1"/>
  <c r="E7" i="8"/>
  <c r="D7" i="8"/>
  <c r="C7" i="8"/>
  <c r="B7" i="8"/>
  <c r="F5" i="8"/>
  <c r="E5" i="8"/>
  <c r="D5" i="8"/>
  <c r="C5" i="8"/>
  <c r="B5" i="8"/>
  <c r="F4" i="8"/>
  <c r="F6" i="8" s="1"/>
  <c r="F8" i="8" s="1"/>
  <c r="E4" i="8"/>
  <c r="E6" i="8" s="1"/>
  <c r="E8" i="8" s="1"/>
  <c r="D4" i="8"/>
  <c r="D6" i="8" s="1"/>
  <c r="D8" i="8" s="1"/>
  <c r="C4" i="8"/>
  <c r="C6" i="8" s="1"/>
  <c r="C8" i="8" s="1"/>
  <c r="B4" i="8"/>
  <c r="B6" i="8" s="1"/>
  <c r="B8" i="8" s="1"/>
  <c r="B9" i="8" s="1"/>
  <c r="L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Liza Nienova</author>
  </authors>
  <commentList>
    <comment ref="K37" authorId="0" shapeId="0" xr:uid="{00000000-0006-0000-0500-000001000000}">
      <text>
        <r>
          <rPr>
            <b/>
            <sz val="9"/>
            <color indexed="81"/>
            <rFont val="Tahoma"/>
            <family val="2"/>
          </rPr>
          <t>På skala fra 1 til 5</t>
        </r>
        <r>
          <rPr>
            <sz val="9"/>
            <color indexed="81"/>
            <rFont val="Tahoma"/>
            <family val="2"/>
          </rPr>
          <t xml:space="preserve">
</t>
        </r>
        <r>
          <rPr>
            <b/>
            <sz val="9"/>
            <color indexed="81"/>
            <rFont val="Tahoma"/>
            <family val="2"/>
          </rPr>
          <t xml:space="preserve">1: </t>
        </r>
        <r>
          <rPr>
            <sz val="9"/>
            <color indexed="81"/>
            <rFont val="Tahoma"/>
            <family val="2"/>
          </rPr>
          <t xml:space="preserve">Gevinsten har liten betydning for berørte parter.  
</t>
        </r>
        <r>
          <rPr>
            <b/>
            <sz val="9"/>
            <color indexed="81"/>
            <rFont val="Tahoma"/>
            <family val="2"/>
          </rPr>
          <t xml:space="preserve">2: </t>
        </r>
        <r>
          <rPr>
            <sz val="9"/>
            <color indexed="81"/>
            <rFont val="Tahoma"/>
            <family val="2"/>
          </rPr>
          <t>Gevinsten er av middels eller stor betydning for berørte parter, men gir verdi til få brukerne / ansatte.</t>
        </r>
        <r>
          <rPr>
            <sz val="9"/>
            <color indexed="81"/>
            <rFont val="Tahoma"/>
            <family val="2"/>
          </rPr>
          <t xml:space="preserve">
</t>
        </r>
        <r>
          <rPr>
            <b/>
            <sz val="9"/>
            <color indexed="81"/>
            <rFont val="Tahoma"/>
            <family val="2"/>
          </rPr>
          <t xml:space="preserve">3: </t>
        </r>
        <r>
          <rPr>
            <sz val="9"/>
            <color indexed="81"/>
            <rFont val="Tahoma"/>
            <family val="2"/>
          </rPr>
          <t xml:space="preserve">Gevinsten er av middels betydning for berørte parter, og gir verdi til mange brukerne / ansatte.
</t>
        </r>
        <r>
          <rPr>
            <b/>
            <sz val="9"/>
            <color indexed="81"/>
            <rFont val="Tahoma"/>
            <family val="2"/>
          </rPr>
          <t xml:space="preserve">4: </t>
        </r>
        <r>
          <rPr>
            <sz val="9"/>
            <color indexed="81"/>
            <rFont val="Tahoma"/>
            <family val="2"/>
          </rPr>
          <t xml:space="preserve">Gevinsten er av middels betydning for berørte parter, og gir verdi til svært mange brukerne / ansatte.
</t>
        </r>
        <r>
          <rPr>
            <b/>
            <sz val="9"/>
            <color indexed="81"/>
            <rFont val="Tahoma"/>
            <family val="2"/>
          </rPr>
          <t xml:space="preserve">5: </t>
        </r>
        <r>
          <rPr>
            <sz val="9"/>
            <color indexed="81"/>
            <rFont val="Tahoma"/>
            <family val="2"/>
          </rPr>
          <t>Gevinsten er av stor betydning for berørte parter, og gir verdi til mange eller svært mange brukerne / ansatte.</t>
        </r>
      </text>
    </comment>
  </commentList>
</comments>
</file>

<file path=xl/sharedStrings.xml><?xml version="1.0" encoding="utf-8"?>
<sst xmlns="http://schemas.openxmlformats.org/spreadsheetml/2006/main" count="264" uniqueCount="155">
  <si>
    <t>Innholdsfortegnelse</t>
  </si>
  <si>
    <t xml:space="preserve"> </t>
  </si>
  <si>
    <t>Veikart for tjenesteinnovasjon</t>
  </si>
  <si>
    <t>V 1.0 JULI 2015</t>
  </si>
  <si>
    <t>1. Om gevinstrealisering</t>
  </si>
  <si>
    <r>
      <rPr>
        <b/>
        <sz val="11"/>
        <color theme="4"/>
        <rFont val="Arial"/>
        <family val="2"/>
        <scheme val="minor"/>
      </rPr>
      <t>Hvem er med?</t>
    </r>
    <r>
      <rPr>
        <sz val="11"/>
        <color theme="9"/>
        <rFont val="Arial"/>
        <family val="2"/>
        <scheme val="minor"/>
      </rPr>
      <t xml:space="preserve">
- Prosjektleder og team
- Controller
- Økonomiansvarlig
- Kvalitetsansvarlig
- Ledere, mellomledere og ansatte</t>
    </r>
  </si>
  <si>
    <t>Introduksjon til endrings- og gevinstoversikt</t>
  </si>
  <si>
    <t>Arbeidsprosess</t>
  </si>
  <si>
    <t>Endring</t>
  </si>
  <si>
    <t>Gevinst</t>
  </si>
  <si>
    <t>Forutsetninger</t>
  </si>
  <si>
    <t>[Oppgi arbeidsprosessen som skal endres, som f.eks. "Saksbehandling omsorgsbolig"]</t>
  </si>
  <si>
    <t>[Beskriv kort hva som skal gjøres på en ny måte, som f.eks. "Søknaden skal mottas digitalt, ikke på papir"]</t>
  </si>
  <si>
    <t>[Oppgi gevinsten som endringen medfører, som f.eks. "Spart tid for saksbehandleren"]</t>
  </si>
  <si>
    <t>[Beskriv kort forutsetningene for at gevinsten blir realisert, som f.eks. "Definere hva den frigjorte tiden skal brukes på, gjennomføre grundig opplæring for saksbehandlere, forankre endringen med ledelsen og saksbehandlerne"]</t>
  </si>
  <si>
    <t>EKSEMPEL PÅ UTFYLLING:</t>
  </si>
  <si>
    <t>[Arbeidsprosess 1]</t>
  </si>
  <si>
    <t>[Endring A]</t>
  </si>
  <si>
    <t>[Gevinst]</t>
  </si>
  <si>
    <t>[Forutsetninger]</t>
  </si>
  <si>
    <t>[Endring B]</t>
  </si>
  <si>
    <t>[Endring C]</t>
  </si>
  <si>
    <t>[Arbeidsprosess 2]</t>
  </si>
  <si>
    <t>[Endring D]</t>
  </si>
  <si>
    <t>[Endring E]</t>
  </si>
  <si>
    <t>[Endring F]</t>
  </si>
  <si>
    <t>Endrings- og gevinstoversikt for [løsning]</t>
  </si>
  <si>
    <r>
      <rPr>
        <b/>
        <sz val="11"/>
        <color theme="4"/>
        <rFont val="Arial"/>
        <family val="2"/>
        <scheme val="major"/>
      </rPr>
      <t>Hva er endrings- og gevinstoversikt?</t>
    </r>
    <r>
      <rPr>
        <sz val="11"/>
        <color theme="9"/>
        <rFont val="Arial"/>
        <family val="2"/>
        <scheme val="minor"/>
      </rPr>
      <t xml:space="preserve">
Endrings- og gevinstoversikt gir overblikk over endringer som skal gjøres i dagens arbeidsprosesser og hvilke gevinster endringene medfører.
Endrings- og gevinstoversikt utarbeides etter dagens tjenestereise og fremtidens tjenestereise er kartlagt. 
Endringene i arbeidsprosesser gjennomgås deretter på en strukturert måte for å identifisere gevinster de medfører.
</t>
    </r>
  </si>
  <si>
    <r>
      <rPr>
        <b/>
        <sz val="11"/>
        <color theme="4"/>
        <rFont val="Arial"/>
        <family val="2"/>
        <scheme val="minor"/>
      </rPr>
      <t>Hvorfor utarbeide endrings- og gevinstoversikt?</t>
    </r>
    <r>
      <rPr>
        <sz val="11"/>
        <color theme="9"/>
        <rFont val="Arial"/>
        <family val="2"/>
        <scheme val="minor"/>
      </rPr>
      <t xml:space="preserve">
Endrings- og gevinstoversikt gir et strukturert overblikk over endringer organisasjonen skal gjennom, og gevinstene de gir.
I endrings- og gevinstoversikt defineres det også sentrale forutsetninger for at gevinstene blir realisert.
Endrings- og gevinstoversikt er et viktig grunnlag for gevinstvurdering og videre gevinstplanlegging. </t>
    </r>
  </si>
  <si>
    <t>Introduksjon til gevinstvurdering</t>
  </si>
  <si>
    <r>
      <rPr>
        <b/>
        <sz val="11"/>
        <color theme="4"/>
        <rFont val="Arial"/>
        <family val="2"/>
        <scheme val="major"/>
      </rPr>
      <t>Hva er gevinstvurdering?</t>
    </r>
    <r>
      <rPr>
        <sz val="11"/>
        <color theme="9"/>
        <rFont val="Arial"/>
        <family val="2"/>
        <scheme val="minor"/>
      </rPr>
      <t xml:space="preserve">
Gevinstvurdering er vurdering av forventede gevinster og kostnader i et fem-års perspektiv.
Gevinstvurderingen danner beslutningsgrunnlag for om løsningen skal utprøves og/eller implementeres.
Prioriterte løsninger skal være de som er økonomisk lønnsomme og/eller skaper betydelige kvalitetsgevinster.
</t>
    </r>
  </si>
  <si>
    <r>
      <rPr>
        <b/>
        <sz val="11"/>
        <color theme="4"/>
        <rFont val="Arial"/>
        <family val="2"/>
        <scheme val="minor"/>
      </rPr>
      <t>Hvorfor utarbeide gevinstvurdering?</t>
    </r>
    <r>
      <rPr>
        <sz val="11"/>
        <color theme="9"/>
        <rFont val="Arial"/>
        <family val="2"/>
        <scheme val="minor"/>
      </rPr>
      <t xml:space="preserve">
Gevinstvurderingen gir dere mulighet til å vurdere gevinster på en strukturert og grundig måte.
Gevinstvurderingen støtter dere i å ta faktabaserte beslutninger om hvilke løsninger som bør prioriteres, og hvilke løsninger som kommunen bør unngå å bruke ressurser på.</t>
    </r>
  </si>
  <si>
    <r>
      <rPr>
        <b/>
        <sz val="11"/>
        <color theme="3"/>
        <rFont val="Arial"/>
        <family val="2"/>
        <scheme val="major"/>
      </rPr>
      <t>Hvordan utarbeide endrings- og gevinstoversikt?</t>
    </r>
    <r>
      <rPr>
        <sz val="11"/>
        <color theme="1"/>
        <rFont val="Arial"/>
        <family val="2"/>
        <scheme val="minor"/>
      </rPr>
      <t xml:space="preserve">
Endrings- og gevinstoversikt utarbeides gjerne i workshop-format og bygger på dagens og fremtidens tjenestereise. Analysen dokumenteres i etterkant av workshopen i excel-mal som følger. Veiledning for utfylling av mal:
</t>
    </r>
    <r>
      <rPr>
        <sz val="11"/>
        <color theme="3"/>
        <rFont val="Arial"/>
        <family val="2"/>
        <scheme val="minor"/>
      </rPr>
      <t>STEG 1:</t>
    </r>
    <r>
      <rPr>
        <sz val="11"/>
        <color theme="1"/>
        <rFont val="Arial"/>
        <family val="2"/>
        <scheme val="minor"/>
      </rPr>
      <t xml:space="preserve"> Gå til arket "Endrings- og gevinstoversikt_mal". Fyll inn arbeidsprosessen som skal endres i kolonne A. 
</t>
    </r>
    <r>
      <rPr>
        <sz val="11"/>
        <color theme="3"/>
        <rFont val="Arial"/>
        <family val="2"/>
        <scheme val="minor"/>
      </rPr>
      <t>STEG 2:</t>
    </r>
    <r>
      <rPr>
        <sz val="11"/>
        <color theme="1"/>
        <rFont val="Arial"/>
        <family val="2"/>
        <scheme val="minor"/>
      </rPr>
      <t xml:space="preserve"> Definer hvordan arbeidsprosessen skal endres. Beskriv kort hva som skal gjøres på en ny måte i kolonne B. Bruk en ny rad for hver endring i arbeidsprosessen.
</t>
    </r>
    <r>
      <rPr>
        <sz val="11"/>
        <color theme="3"/>
        <rFont val="Arial"/>
        <family val="2"/>
        <scheme val="minor"/>
      </rPr>
      <t>STEG 3:</t>
    </r>
    <r>
      <rPr>
        <sz val="11"/>
        <color theme="1"/>
        <rFont val="Arial"/>
        <family val="2"/>
        <scheme val="minor"/>
      </rPr>
      <t xml:space="preserve"> Definer gevinsten endringen medfører i kolonne C. Dette kan være gevinster for innbyggere eller kommune i form av unngått kostnad, spart tid eller økt kvalitet. Én endring medfører ofte flere gevinster. Bruk en ny rad for hver gevinst.
</t>
    </r>
    <r>
      <rPr>
        <sz val="11"/>
        <color theme="3"/>
        <rFont val="Arial"/>
        <family val="2"/>
        <scheme val="minor"/>
      </rPr>
      <t xml:space="preserve">STEG 4: </t>
    </r>
    <r>
      <rPr>
        <sz val="11"/>
        <rFont val="Arial"/>
        <family val="2"/>
        <scheme val="minor"/>
      </rPr>
      <t>Beskriv kort forutsetninger for at gevinsten blir realisert i kolonne D. Husk å få med forutsetningene knyttet til forankring og opplæring.
Hold endrings- og gevinstoversikten oppdatert hele veien gjennom innovasjonsløpet. Endrings- og gevinstoversikten danner grunnlag for gevinstvurdering. Mal for gevinstvurdering følger med i dette verktøyet.</t>
    </r>
  </si>
  <si>
    <t>OPPSUMMERING</t>
  </si>
  <si>
    <t>OVERORDNET VURDERING AV GEVINSTER OG KOSTNADER</t>
  </si>
  <si>
    <t>[Legg inn en kortfattet vurdering av om prosjektets gevinster overstiger prosjektets kostnader]</t>
  </si>
  <si>
    <t>Netto nåverdi for løsningen:</t>
  </si>
  <si>
    <t>Resultatindikator</t>
  </si>
  <si>
    <t>Kilde</t>
  </si>
  <si>
    <t>Nullpunkt</t>
  </si>
  <si>
    <t>Målverdi</t>
  </si>
  <si>
    <t>Unngåtte kostnader per år</t>
  </si>
  <si>
    <t>Kommentarer</t>
  </si>
  <si>
    <t>I år</t>
  </si>
  <si>
    <t>Neste år</t>
  </si>
  <si>
    <t>År 3</t>
  </si>
  <si>
    <t>År 4</t>
  </si>
  <si>
    <t>År 5</t>
  </si>
  <si>
    <t>[Oppgi kostnadene som vil unngås når den nye løsningen er implementert]</t>
  </si>
  <si>
    <t>[Oppgi resultatindikator]</t>
  </si>
  <si>
    <t>[Oppgi kilde til data for måling av resultatindikatoren]</t>
  </si>
  <si>
    <t>[Oppgi dagens verdi på resultat-indikatoren. Inkluder måleenhet]</t>
  </si>
  <si>
    <t>[Oppi kronebeløp for i år. Følg svarformat - f.eks. "1000"]</t>
  </si>
  <si>
    <t>[Oppi kronebeløp for neste år. Følg svarformat - f.eks. "1000"]</t>
  </si>
  <si>
    <t>[Oppi kronebeløp for år 3. Følg svarformat - f.eks. "1000"]</t>
  </si>
  <si>
    <t>[Oppi kronebeløp for år 4. Følg svarformat - f.eks. "1000"]</t>
  </si>
  <si>
    <t>[Oppi kronebeløp for år 5. Følg svarformat - f.eks. "1000"]</t>
  </si>
  <si>
    <t>EKSEMPEL:</t>
  </si>
  <si>
    <t>Mindre kjøring til brukerne i hjemmetjenesten - spart bensin og bilslitasje</t>
  </si>
  <si>
    <t>Antall km kjørt per måned i alle avdelinger</t>
  </si>
  <si>
    <t>Systemet Caradmin</t>
  </si>
  <si>
    <t>465 km</t>
  </si>
  <si>
    <t>400 km</t>
  </si>
  <si>
    <t>Oppnås som følge av geografisk gode ruter i hjemmetjenesten</t>
  </si>
  <si>
    <t>Sparte årsverk per år</t>
  </si>
  <si>
    <t>Hvordan "omsettes" spart tid</t>
  </si>
  <si>
    <t>[Oppgi tiden som vil spares når den nye løsningen er implementert]</t>
  </si>
  <si>
    <t>[Oppgi sparte årsverk for i år. Følg svarformat - f.eks. "1,0". Ett årsverk tilsvarer 100%-stilling i ett år]</t>
  </si>
  <si>
    <t>[Oppgi sparte årsverk for neste år. Følg svarformat - f.eks. "1,0". Ett årsverk tilsvarer 100%-stilling i ett år]</t>
  </si>
  <si>
    <t>[Oppgi sparte årsverk for år 3. Følg svarformat - f.eks. "1,0". Ett årsverk tilsvarer 100%-stilling i ett år]</t>
  </si>
  <si>
    <t>[Oppgi sparte årsverk for år 4. Følg svarformat - f.eks. "1,0". Ett årsverk tilsvarer 100%-stilling i ett år]</t>
  </si>
  <si>
    <t>[Oppgi sparte årsverk for år 5. Følg svarformat - f.eks. "1,0". Ett årsverk tilsvarer 100%-stilling i ett år]</t>
  </si>
  <si>
    <t>Mindre tid forbrukt på administrative oppgaver i hjemmetjenesten</t>
  </si>
  <si>
    <t>Andel tjenestetid av total arbeidstid</t>
  </si>
  <si>
    <t>Systemene CosDoc og Visma Ressursstyring</t>
  </si>
  <si>
    <t>Halvparten av den frigjorte tiden skal brukes til kompetansehevende aktiviteter. Resten skal hentes ut av budsjettet</t>
  </si>
  <si>
    <t>Når kvalitetsgevinster blir synlige</t>
  </si>
  <si>
    <t>Gevinstvurdering</t>
  </si>
  <si>
    <t>[Oppgi kvalitetsgevinster som vil oppnås når den nye løsningen er implementert]</t>
  </si>
  <si>
    <t>[Sett inn ett kryss i årene når gevinsten blir synlig]</t>
  </si>
  <si>
    <t>EKSEMPLER:</t>
  </si>
  <si>
    <t>Økt trivsel i hjemmetjenesten</t>
  </si>
  <si>
    <t>Total score på jobbtilfredshet for alle avdelinger</t>
  </si>
  <si>
    <t>Halvårlig medarbeider-undersøkelse</t>
  </si>
  <si>
    <t>X</t>
  </si>
  <si>
    <t>Færre ulike personer hjemme hos brukeren</t>
  </si>
  <si>
    <t>Antall ulike hjelpere per bruker per måned</t>
  </si>
  <si>
    <t>Pasientjournal-systemet CosDoc</t>
  </si>
  <si>
    <t>Gir trygghet for brukeren og tettere oppfølging</t>
  </si>
  <si>
    <t>Investering</t>
  </si>
  <si>
    <t>Beskrivelse</t>
  </si>
  <si>
    <t>Investeringer per år</t>
  </si>
  <si>
    <t>[Beskriv investeringene kort]</t>
  </si>
  <si>
    <t>Frikjøp av prosjektleder</t>
  </si>
  <si>
    <t>100%-stilling i tre år</t>
  </si>
  <si>
    <t>Anskaffelse av medisindispensere</t>
  </si>
  <si>
    <t>100 Pilly-dispensere</t>
  </si>
  <si>
    <t>Bruk av interne ressurser til oppfølging og rapportering</t>
  </si>
  <si>
    <t>10%-stilling i fire år</t>
  </si>
  <si>
    <t>Løpende driftskostnader</t>
  </si>
  <si>
    <t>Ekstra driftskostnader per år</t>
  </si>
  <si>
    <t>[Oppgi ekstra driftskostnader som den nye løsningen vil medføre - utover kostnadene som dere har i dag]</t>
  </si>
  <si>
    <t>[Beskriv kostnadene kort]</t>
  </si>
  <si>
    <t>[Oppi kronebeløp for i år]</t>
  </si>
  <si>
    <t>[Oppi kronebeløp for neste år]</t>
  </si>
  <si>
    <t>[Oppi kronebeløp for år 3]</t>
  </si>
  <si>
    <t>[Oppi kronebeløp for år 4]</t>
  </si>
  <si>
    <t>[Oppi kronebeløp for år 5]</t>
  </si>
  <si>
    <t>Drift av døralarm</t>
  </si>
  <si>
    <t>Betalinger til leverandøren Drift AS</t>
  </si>
  <si>
    <t>Rente:</t>
  </si>
  <si>
    <t>Gevinstvurdering for [løsning]</t>
  </si>
  <si>
    <t>[Definer hvilken andel av tiden som skal omdisponeres til andre oppgaver og beskriv disse oppgavene kort. Definer hvilken andel av tiden som skal hentes ut av budsjettene]</t>
  </si>
  <si>
    <t>Diskontering:</t>
  </si>
  <si>
    <t>År:</t>
  </si>
  <si>
    <t>Sum gevinster:</t>
  </si>
  <si>
    <t>Sum kostnader:</t>
  </si>
  <si>
    <t>Netto verdi før diskontering:</t>
  </si>
  <si>
    <t>Diskonteringsfaktor:</t>
  </si>
  <si>
    <t>Netto nåverdi per år:</t>
  </si>
  <si>
    <t>Unngåtte kostnader</t>
  </si>
  <si>
    <t>Spart tid</t>
  </si>
  <si>
    <t>Økt kvalitet</t>
  </si>
  <si>
    <t>Hvordan beregne gevinster</t>
  </si>
  <si>
    <t>INTRODUKSJON</t>
  </si>
  <si>
    <t>GEVINSTKARTLEGGING</t>
  </si>
  <si>
    <t>GEVINSTPLANLEGGING</t>
  </si>
  <si>
    <t>GEVINSTOPPFØLGING</t>
  </si>
  <si>
    <t>2. Endrings- og gevinstoversikt</t>
  </si>
  <si>
    <t>- Introduksjon</t>
  </si>
  <si>
    <t>- Mal</t>
  </si>
  <si>
    <t>3. Gevinstvurdering</t>
  </si>
  <si>
    <t>4. Hvordan beregne gevinster</t>
  </si>
  <si>
    <t>Om gevinstrealisering</t>
  </si>
  <si>
    <t>Verktøy for gevinstkartlegging</t>
  </si>
  <si>
    <t>[Vurder gevinsten på en skala fra 1 til 5. Se veiledning i kommentaren til cellen.]</t>
  </si>
  <si>
    <r>
      <t xml:space="preserve">
Dere kan spare tid ved å:
- Redusere antall oppgaver som utføres, som f.eks. antall hjemmebesøk
- Bruke mindre tid på samme oppgaver, som f.eks. på å dokumentere hjemmebesøk
Under følger en enkel veiledning til hvordan de ulike gevinstene over kan beregnes. Hold en tett dialog med avdelingsledere/enhetsledere og første linje under utarbeidelsen av slike estimater. Det er viktig at estimatene er realistiske og har rot i virkeligheten. Se også verktøyet "Veiledning for bruk av statistikk og tall" for flere nyttige tips og råd.
</t>
    </r>
    <r>
      <rPr>
        <b/>
        <sz val="11"/>
        <color theme="1"/>
        <rFont val="Arial"/>
        <family val="2"/>
        <scheme val="minor"/>
      </rPr>
      <t xml:space="preserve">Redusere antall oppgaver
</t>
    </r>
    <r>
      <rPr>
        <sz val="11"/>
        <color theme="1"/>
        <rFont val="Arial"/>
        <family val="2"/>
        <scheme val="minor"/>
      </rPr>
      <t xml:space="preserve">Start med å estimere hvor mye tid ansatte bruker på oppgaven per i dag. Estimer videre hvor mange oppgaver som vil unngås per år. Multipliser dagens tidsbruk med antall unngåtte oppgaver per år. 
</t>
    </r>
    <r>
      <rPr>
        <b/>
        <sz val="11"/>
        <color theme="1"/>
        <rFont val="Arial"/>
        <family val="2"/>
        <scheme val="minor"/>
      </rPr>
      <t xml:space="preserve">Bruke mindre tid på samme oppgave
</t>
    </r>
    <r>
      <rPr>
        <sz val="11"/>
        <color theme="1"/>
        <rFont val="Arial"/>
        <family val="2"/>
        <scheme val="minor"/>
      </rPr>
      <t xml:space="preserve">Estimer hvor mye tid ansatte bruker på oppgaven i dag, og hvor mye tid som vil brukes på oppgaven i fremtiden. Beregn besparelsen per oppgave, og multipliser dette med antall oppgaver som utføres per år.
Alternativt kan dere estimere dagens og fremtidens tidsforbruk knyttet til oppgaven per medarbeider som utfører oppgaven. Beregn besparelsen per medarbeider, og multipliser den med antall medarbeidere som utfører oppgaven.
</t>
    </r>
  </si>
  <si>
    <r>
      <rPr>
        <b/>
        <sz val="11"/>
        <color theme="4"/>
        <rFont val="Arial"/>
        <family val="2"/>
        <scheme val="minor"/>
      </rPr>
      <t>Når utarbeides dette?</t>
    </r>
    <r>
      <rPr>
        <sz val="11"/>
        <color theme="9"/>
        <rFont val="Arial"/>
        <family val="2"/>
        <scheme val="minor"/>
      </rPr>
      <t xml:space="preserve">
</t>
    </r>
    <r>
      <rPr>
        <b/>
        <sz val="11"/>
        <color theme="9"/>
        <rFont val="Arial"/>
        <family val="2"/>
        <scheme val="minor"/>
      </rPr>
      <t xml:space="preserve">Fase 2: </t>
    </r>
    <r>
      <rPr>
        <sz val="11"/>
        <color theme="9"/>
        <rFont val="Arial"/>
        <family val="2"/>
        <scheme val="minor"/>
      </rPr>
      <t xml:space="preserve">Utarbeide endrings- og gevinstoversikt for den nye tjenesten.
</t>
    </r>
    <r>
      <rPr>
        <b/>
        <sz val="11"/>
        <color theme="9"/>
        <rFont val="Arial"/>
        <family val="2"/>
        <scheme val="minor"/>
      </rPr>
      <t xml:space="preserve">Fase 3: </t>
    </r>
    <r>
      <rPr>
        <sz val="11"/>
        <color theme="9"/>
        <rFont val="Arial"/>
        <family val="2"/>
        <scheme val="minor"/>
      </rPr>
      <t xml:space="preserve">Oppdatere endrings- og gevinstoversikten når tjenesten videreutvikles. </t>
    </r>
    <r>
      <rPr>
        <sz val="11"/>
        <color theme="9"/>
        <rFont val="Arial"/>
        <family val="2"/>
        <scheme val="minor"/>
      </rPr>
      <t xml:space="preserve">
</t>
    </r>
  </si>
  <si>
    <r>
      <rPr>
        <b/>
        <sz val="11"/>
        <color theme="4"/>
        <rFont val="Arial"/>
        <family val="2"/>
        <scheme val="minor"/>
      </rPr>
      <t>Når utarbeides dette?</t>
    </r>
    <r>
      <rPr>
        <sz val="11"/>
        <color theme="9"/>
        <rFont val="Arial"/>
        <family val="2"/>
        <scheme val="minor"/>
      </rPr>
      <t xml:space="preserve">
</t>
    </r>
    <r>
      <rPr>
        <b/>
        <sz val="11"/>
        <color theme="9"/>
        <rFont val="Arial"/>
        <family val="2"/>
        <scheme val="minor"/>
      </rPr>
      <t>Fase 2:</t>
    </r>
    <r>
      <rPr>
        <sz val="11"/>
        <color theme="9"/>
        <rFont val="Arial"/>
        <family val="2"/>
        <scheme val="minor"/>
      </rPr>
      <t xml:space="preserve"> Utarbeide endrings- og gevinstoversikt for den nye tjenesten.
</t>
    </r>
    <r>
      <rPr>
        <b/>
        <sz val="11"/>
        <color theme="9"/>
        <rFont val="Arial"/>
        <family val="2"/>
        <scheme val="minor"/>
      </rPr>
      <t xml:space="preserve">Fase 3: </t>
    </r>
    <r>
      <rPr>
        <sz val="11"/>
        <color theme="9"/>
        <rFont val="Arial"/>
        <family val="2"/>
        <scheme val="minor"/>
      </rPr>
      <t xml:space="preserve">Oppdatere endrings- og gevinstoversikten når tjenesten videreutvikles. 
</t>
    </r>
  </si>
  <si>
    <r>
      <t>GEVINSTER -</t>
    </r>
    <r>
      <rPr>
        <sz val="16"/>
        <color theme="1"/>
        <rFont val="Arial"/>
        <family val="2"/>
        <scheme val="minor"/>
      </rPr>
      <t xml:space="preserve"> UNNGÅTTE KOSTNADER</t>
    </r>
  </si>
  <si>
    <r>
      <t xml:space="preserve">GEVINSTER - </t>
    </r>
    <r>
      <rPr>
        <sz val="16"/>
        <color theme="1"/>
        <rFont val="Arial"/>
        <family val="2"/>
        <scheme val="minor"/>
      </rPr>
      <t>SPART TID</t>
    </r>
  </si>
  <si>
    <r>
      <t xml:space="preserve">GEVINSTER - </t>
    </r>
    <r>
      <rPr>
        <sz val="16"/>
        <color theme="1"/>
        <rFont val="Arial"/>
        <family val="2"/>
        <scheme val="minor"/>
      </rPr>
      <t>ØKT KVALITET</t>
    </r>
  </si>
  <si>
    <r>
      <t>KOSTNADER -</t>
    </r>
    <r>
      <rPr>
        <sz val="16"/>
        <color theme="1"/>
        <rFont val="Arial"/>
        <family val="2"/>
        <scheme val="minor"/>
      </rPr>
      <t xml:space="preserve"> INVESTERINGER</t>
    </r>
  </si>
  <si>
    <r>
      <t xml:space="preserve">KOSTNADER - </t>
    </r>
    <r>
      <rPr>
        <sz val="16"/>
        <color theme="1"/>
        <rFont val="Arial"/>
        <family val="2"/>
        <scheme val="minor"/>
      </rPr>
      <t>LØPENDE DRIFTSKOSTNADER</t>
    </r>
  </si>
  <si>
    <r>
      <t xml:space="preserve">NÅVERDIBEREGNING - </t>
    </r>
    <r>
      <rPr>
        <sz val="16"/>
        <color theme="1"/>
        <rFont val="Arial"/>
        <family val="2"/>
        <scheme val="minor"/>
      </rPr>
      <t xml:space="preserve">FORUTSETNINGER </t>
    </r>
  </si>
  <si>
    <t>Årsverk-kostnad:</t>
  </si>
  <si>
    <t>[Legg inn kommentarer ved behov]</t>
  </si>
  <si>
    <t>[Oppgi  verdien på resultat-indikatoren som dere forventer å oppnå innen fem år]</t>
  </si>
  <si>
    <t>Geografisk gode ruter gir en mindre stressende arbeidshverdag</t>
  </si>
  <si>
    <r>
      <rPr>
        <b/>
        <sz val="11"/>
        <color theme="3"/>
        <rFont val="Arial"/>
        <family val="2"/>
        <scheme val="major"/>
      </rPr>
      <t>Hvordan utarbeide gevinstvurdering?</t>
    </r>
    <r>
      <rPr>
        <sz val="11"/>
        <color theme="1"/>
        <rFont val="Arial"/>
        <family val="2"/>
        <scheme val="minor"/>
      </rPr>
      <t xml:space="preserve">
Gevinstvurdering utarbeides på bakgrunn av endrings- og gevinstoversikten som er inkludert i dette verktøyet. Det kan være lurt å jobbe sammen med økonomiansvarlige og systemansvarlige for å få hjelp til å finne gode resultatindikatorer og hente inn tall. Gevinstvurderingen fylles inn i malen som følger. Veiledning for utfylling av mal:
</t>
    </r>
    <r>
      <rPr>
        <sz val="11"/>
        <color theme="3"/>
        <rFont val="Arial"/>
        <family val="2"/>
        <scheme val="minor"/>
      </rPr>
      <t>STEG 1:</t>
    </r>
    <r>
      <rPr>
        <sz val="11"/>
        <color theme="1"/>
        <rFont val="Arial"/>
        <family val="2"/>
        <scheme val="minor"/>
      </rPr>
      <t xml:space="preserve"> Gå til arket "Gevinstvurdering_mal". Dere vil først se "Oppsummering" med fritekstfelt. Dette kan dere skrive til slutt. Begynn med å beskrive gevinster og kostnader i tabellene som følger under f.o.m. linje 13.
</t>
    </r>
    <r>
      <rPr>
        <sz val="11"/>
        <color theme="3"/>
        <rFont val="Arial"/>
        <family val="2"/>
        <scheme val="minor"/>
      </rPr>
      <t>STEG 2:</t>
    </r>
    <r>
      <rPr>
        <sz val="11"/>
        <color theme="1"/>
        <rFont val="Arial"/>
        <family val="2"/>
        <scheme val="minor"/>
      </rPr>
      <t xml:space="preserve"> Fyll ut tre tabeller med gevinster - én for unngåtte kostnader, én for spart tid og én for økt kvalitet. 
</t>
    </r>
    <r>
      <rPr>
        <sz val="11"/>
        <color theme="1"/>
        <rFont val="Wingdings 3"/>
        <family val="1"/>
        <charset val="2"/>
      </rPr>
      <t>â</t>
    </r>
    <r>
      <rPr>
        <sz val="11"/>
        <color theme="1"/>
        <rFont val="Arial"/>
        <family val="2"/>
        <scheme val="minor"/>
      </rPr>
      <t xml:space="preserve"> I hver tabell skriver dere inn liste over gevinster i kolonne A. Dere oppgir videre en resultatindikator per gevinst med kilde, nullpunkt og målverdi i kolonnene B-E. Se eksempler i malen. 
</t>
    </r>
    <r>
      <rPr>
        <sz val="11"/>
        <color theme="1"/>
        <rFont val="Wingdings 3"/>
        <family val="1"/>
        <charset val="2"/>
      </rPr>
      <t>â</t>
    </r>
    <r>
      <rPr>
        <sz val="11"/>
        <color theme="1"/>
        <rFont val="Arial"/>
        <family val="2"/>
        <scheme val="minor"/>
      </rPr>
      <t xml:space="preserve"> I tabellen for "unngåtte kostnader" oppgir dere kronebeløp per år. Det blir mellomregninger for å komme frem til disse tallene. Gjennomfør mellomregningene på en strukturert måte og dokumenter dem godt i oversiktlige regneark. Se arket "Hvordan beregne gevinster" og verktøyet "Veiledning for bruk av statistikk og tall" for mer veiledning.
</t>
    </r>
    <r>
      <rPr>
        <sz val="11"/>
        <color theme="1"/>
        <rFont val="Wingdings 3"/>
        <family val="1"/>
        <charset val="2"/>
      </rPr>
      <t>â</t>
    </r>
    <r>
      <rPr>
        <sz val="11"/>
        <color theme="1"/>
        <rFont val="Arial"/>
        <family val="2"/>
        <scheme val="minor"/>
      </rPr>
      <t xml:space="preserve"> I tabellen for "spart tid" fyller dere ut hvor mange årsverk som blir spart de neste fem årene og definerer hvordan tiden skal "omsettes" - brukes til andre oppgaver eller hentes ut. Beregning av spart tid kan kreve tidstelling og innspill fra ansatte i første linje. Se eksempler i malen. 
</t>
    </r>
    <r>
      <rPr>
        <sz val="11"/>
        <color theme="1"/>
        <rFont val="Wingdings 3"/>
        <family val="1"/>
        <charset val="2"/>
      </rPr>
      <t>â</t>
    </r>
    <r>
      <rPr>
        <sz val="11"/>
        <color theme="1"/>
        <rFont val="Arial"/>
        <family val="2"/>
        <scheme val="minor"/>
      </rPr>
      <t xml:space="preserve"> I tabellen for "økt kvalitet" krysser dere av i tabellen årene når gevinsten blir synlig og angir gevinstvurdering på en skala fra 1 til 5 i kolonne K. Skalen er definert i kommentaren til celle K37. Se også eksempler i malen. 
</t>
    </r>
    <r>
      <rPr>
        <sz val="11"/>
        <color theme="3"/>
        <rFont val="Arial"/>
        <family val="2"/>
        <scheme val="minor"/>
      </rPr>
      <t>STEG 3:</t>
    </r>
    <r>
      <rPr>
        <sz val="11"/>
        <color theme="1"/>
        <rFont val="Arial"/>
        <family val="2"/>
        <scheme val="minor"/>
      </rPr>
      <t xml:space="preserve"> Fyll inn to tabeller med kostnader f.o.m. linje 50. 
</t>
    </r>
    <r>
      <rPr>
        <sz val="11"/>
        <color theme="1"/>
        <rFont val="Wingdings 3"/>
        <family val="1"/>
        <charset val="2"/>
      </rPr>
      <t>â</t>
    </r>
    <r>
      <rPr>
        <sz val="11"/>
        <color theme="1"/>
        <rFont val="Arial"/>
        <family val="2"/>
        <scheme val="minor"/>
      </rPr>
      <t xml:space="preserve"> Skill mellom investeringer og løpende driftskostnader. Rådfør dere med økonomiavdelingen hvis nødvendig. Kostnader skal oppgis i kroner i kolonnene G-K. Eventuelle kommentarer kan skrives i kolonne L-M.
</t>
    </r>
    <r>
      <rPr>
        <sz val="11"/>
        <color theme="1"/>
        <rFont val="Wingdings 3"/>
        <family val="1"/>
        <charset val="2"/>
      </rPr>
      <t>â</t>
    </r>
    <r>
      <rPr>
        <sz val="11"/>
        <color theme="1"/>
        <rFont val="Arial"/>
        <family val="2"/>
        <scheme val="minor"/>
      </rPr>
      <t xml:space="preserve"> Fyll ut tabellen med investeringer først. Se eksempler i malen.
</t>
    </r>
    <r>
      <rPr>
        <sz val="11"/>
        <color theme="1"/>
        <rFont val="Wingdings 3"/>
        <family val="1"/>
        <charset val="2"/>
      </rPr>
      <t>â</t>
    </r>
    <r>
      <rPr>
        <sz val="11"/>
        <color theme="1"/>
        <rFont val="Arial"/>
        <family val="2"/>
        <scheme val="minor"/>
      </rPr>
      <t xml:space="preserve"> Fyll deretter ut løpende driftskostnader. Ta kun med kostnader som vil komme i tillegg til dagens driftskostnader. Husk at kostnader knyttet til gevinstmåling og rapportering også må inkluderes.
</t>
    </r>
    <r>
      <rPr>
        <sz val="11"/>
        <color theme="3"/>
        <rFont val="Arial"/>
        <family val="2"/>
        <scheme val="minor"/>
      </rPr>
      <t xml:space="preserve">STEG 4: </t>
    </r>
    <r>
      <rPr>
        <sz val="11"/>
        <rFont val="Arial"/>
        <family val="2"/>
        <scheme val="minor"/>
      </rPr>
      <t>Malen skal automatisk beregne om løsningen er økonomisk lønnsomt og angi netto nåverdien for løsningen øverst på arket. Dere kan lese mer om hvordan beregningen utføres i malen på linje 96. Der kan dere også endre forutsetninger om årsverkkostnad og rente for beregninger.</t>
    </r>
    <r>
      <rPr>
        <sz val="11"/>
        <color theme="3"/>
        <rFont val="Arial"/>
        <family val="2"/>
        <scheme val="minor"/>
      </rPr>
      <t xml:space="preserve">
STEG 5: </t>
    </r>
    <r>
      <rPr>
        <sz val="11"/>
        <rFont val="Arial"/>
        <family val="2"/>
        <scheme val="minor"/>
      </rPr>
      <t>Skriv kort om forventede gevinster er større enn kostnader i oppsummeringsfeltet øverst på arket. Foreta en balansert vurdering ved å se både på økonomi og kvalitet. Vurder løsningen mot andre alternativer. 
Hold gevinstvurderingen oppdatert hele veien gjennom innovasjonsløpet. Bruk gevinstvurderingen aktivt i arbeidet med gevinstplanlegging og oppfølging.
Hold endrings- og gevinstoversikten oppdatert hele veien gjennom innovasjonsløpet. Endrings- og gevinstoversikten danner grunnlag for gevinstvurdering. Mal for gevinstvurdering følger med i dette verktøyet.</t>
    </r>
  </si>
  <si>
    <t>[Oppgi investeringer som kreves for å implementere løsningen]</t>
  </si>
  <si>
    <r>
      <t xml:space="preserve">Øverst på arket blir det automatisk utregnet netto nåverdi for deres løsning. Nåverdi indikerer hvor lønnsomt det er å implementere løsningen. Nåverdi beregnes som verdien av gevinstene som ble verdsatt i kroner fratrukket verdien av kostnadene. I nåverdiberegningen blir verdien av fremtidens gevinster og kostnader nedjustert med utgangspunkt i gjeldende rente. Dette betyr at desto lenger frem i tid gevinster og kostnader påløper, desto mindre verdi har de. Nåverdien bør ses i sammenheng med kvalitetsgevinster som ikke lar seg verdsette i kroner. 
For å beregne nåverdien, bruker dette arket tallene dere oppgir om gevinster og kostnader. Derfor er det viktig å kontrollere at disse er utfylt i etterspurt svarformat.
Beregningen er basert på renten og årsverkkostnaden oppgitt til høyre. Begge tallene kan dere justere på ved behov. Renten på 4% er anbefalt i Finansdepartementets rundskriv R-109/2014. Årsverkkostnaden </t>
    </r>
    <r>
      <rPr>
        <sz val="11"/>
        <rFont val="Arial"/>
        <family val="2"/>
        <scheme val="minor"/>
      </rPr>
      <t xml:space="preserve">brukes til å omregne sparte årsverk til kroner. Årsverkkostnaden omfatter lønnskostnader og sosiale kostnader for 100%-stilling i et helt år. Sosiale kostnader knyttet til et årsverk inkluderer: arbeidsgiveravgift, premie for individuell/kollektiv livrenteforsikring, kapitalforsikring for arbeidstakere, kostnader til løpende pensjonsutbetalinger, personalgaver, kurs for arbeidstakere, fri kantine og andre lignende goder, premie for yrkesskadeforsikring (Kilde: SSB). </t>
    </r>
  </si>
  <si>
    <r>
      <t xml:space="preserve">
Dere kan unngå kostnader ved å:
- redusere antall oppgaver som utføres, som f.eks. antall ambulanseutrykninger
- bruke færre ressurser på samme oppgave, som f.eks. mindre papir og porto
- reforhandle avtaler med leverandører, som f.eks. husleieavtale
Under følger en enkel veiledning til hvordan de ulike gevinstene over kan beregnes. Beregning av gevinster krever at man bryter ned det man skal beregne bit for bit, og forsøker å sette tall på det. Det er viktig å dokumentere hvert steg på en strukturert og oversiktlig måte. Sett opp enkle tabeller med beregninger og noter usikkerheter og forutsetninger. Husk - det er lov å estimere, men forankre dine estimater med noen som kjenner til oppgaven, ressursbruken eller andre ting dere beregner. Se også verktøyet "Veiledning for bruk av statistikk og tall" for flere nyttige tips og råd.
</t>
    </r>
    <r>
      <rPr>
        <b/>
        <sz val="11"/>
        <color theme="1"/>
        <rFont val="Arial"/>
        <family val="2"/>
        <scheme val="minor"/>
      </rPr>
      <t xml:space="preserve">Redusere antall oppgaver
</t>
    </r>
    <r>
      <rPr>
        <sz val="11"/>
        <color theme="1"/>
        <rFont val="Arial"/>
        <family val="2"/>
        <scheme val="minor"/>
      </rPr>
      <t xml:space="preserve">Start med å beregne hvor mye det koster å utføre oppgaven per i dag. Estimer videre hvor mange oppgaver som vil unngås per år. Multipliser antall unngåtte oppgaver med dagens kostnad per oppgave.
</t>
    </r>
    <r>
      <rPr>
        <b/>
        <sz val="11"/>
        <color theme="1"/>
        <rFont val="Arial"/>
        <family val="2"/>
        <scheme val="minor"/>
      </rPr>
      <t xml:space="preserve">
Redusere forbruk</t>
    </r>
    <r>
      <rPr>
        <sz val="11"/>
        <color theme="1"/>
        <rFont val="Arial"/>
        <family val="2"/>
        <scheme val="minor"/>
      </rPr>
      <t xml:space="preserve">
For eksempel: ved digitalisering av saksbehandlingen kan kommunen spare porto og papir. Dere kan beregne denne gevinsten gjennom å estimere dagens porto- og papirforbruk og potensiell reduksjon.
</t>
    </r>
    <r>
      <rPr>
        <b/>
        <sz val="11"/>
        <color theme="1"/>
        <rFont val="Arial"/>
        <family val="2"/>
        <scheme val="minor"/>
      </rPr>
      <t>Reforhandle avtaler</t>
    </r>
    <r>
      <rPr>
        <sz val="11"/>
        <color theme="1"/>
        <rFont val="Arial"/>
        <family val="2"/>
        <scheme val="minor"/>
      </rPr>
      <t xml:space="preserve">
Gevinsten kan beregnes som forskjellen mellom dagens og fremtidens pris i avtalen. Estimer fremtidens pris basert på dialog med leverandører og/eller benchmark fra andre kommuner.</t>
    </r>
  </si>
  <si>
    <r>
      <t xml:space="preserve">
Husk at kvalitetsgevinster bør vurderes for å få et godt beslutningsunderlag og for å kunne måle forbedringer i kvaliteten over tid.
Kvalitetsgevinster vurderes ved hjelp av:
- resultatindikatorer
- subjektiv vurdering på skala fra 1 til 5
</t>
    </r>
    <r>
      <rPr>
        <b/>
        <sz val="11"/>
        <color theme="1"/>
        <rFont val="Arial"/>
        <family val="2"/>
        <scheme val="minor"/>
      </rPr>
      <t>Resultatindikatorer</t>
    </r>
    <r>
      <rPr>
        <sz val="11"/>
        <color theme="1"/>
        <rFont val="Arial"/>
        <family val="2"/>
        <scheme val="minor"/>
      </rPr>
      <t xml:space="preserve">
Kvalitetsgevinster skal på samme måte som "unngåtte kostnader" og "spart tid" ha resultatindikatorer som følges opp over tid. Se verktøyet "Veiledning for bruk av statistikk og tall" for mer detaljer om dette. 
</t>
    </r>
    <r>
      <rPr>
        <b/>
        <sz val="11"/>
        <color theme="1"/>
        <rFont val="Arial"/>
        <family val="2"/>
        <scheme val="minor"/>
      </rPr>
      <t>Subjektive vurderinger</t>
    </r>
    <r>
      <rPr>
        <sz val="11"/>
        <color theme="1"/>
        <rFont val="Arial"/>
        <family val="2"/>
        <scheme val="minor"/>
      </rPr>
      <t xml:space="preserve">
Vurder kvalitetsgevinster på skala fra 1 til 5. Skalaen er definert i malen for gevinstvurdering (se kommentarer til cellene). Gjør denne vurderingen på bakgrunn av samtalene med brukere, pårørende og ansatte i tjenesten.
</t>
    </r>
  </si>
  <si>
    <r>
      <rPr>
        <b/>
        <sz val="11"/>
        <color theme="4"/>
        <rFont val="Arial"/>
        <family val="2"/>
        <scheme val="major"/>
      </rPr>
      <t>Om Veikart for tjenesteinnovasjon</t>
    </r>
    <r>
      <rPr>
        <sz val="11"/>
        <color theme="9"/>
        <rFont val="Arial"/>
        <family val="2"/>
        <scheme val="minor"/>
      </rPr>
      <t xml:space="preserve">
Veikart for tjenesteinnovasjon er en praktisk metodikk som setter kommunene i stand til å endre offentlige tjenester for å møte fremtiden. 
For å få tilgang til hele metodikken for tjenesteinnovasjon kan dere gå til </t>
    </r>
    <r>
      <rPr>
        <b/>
        <sz val="11"/>
        <rFont val="Arial"/>
        <family val="2"/>
        <scheme val="minor"/>
      </rPr>
      <t xml:space="preserve">www.ks.no/samveis </t>
    </r>
    <r>
      <rPr>
        <sz val="11"/>
        <color theme="9"/>
        <rFont val="Arial"/>
        <family val="2"/>
        <scheme val="minor"/>
      </rPr>
      <t xml:space="preserve">
Dette dokumentet er et av verktøyene i metodikken, og dere finner det referert til i </t>
    </r>
    <r>
      <rPr>
        <b/>
        <sz val="11"/>
        <color theme="9"/>
        <rFont val="Arial"/>
        <family val="2"/>
        <scheme val="minor"/>
      </rPr>
      <t xml:space="preserve">Fase 2 </t>
    </r>
    <r>
      <rPr>
        <sz val="11"/>
        <color theme="9"/>
        <rFont val="Arial"/>
        <family val="2"/>
        <scheme val="minor"/>
      </rPr>
      <t>og</t>
    </r>
    <r>
      <rPr>
        <b/>
        <sz val="11"/>
        <color theme="9"/>
        <rFont val="Arial"/>
        <family val="2"/>
        <scheme val="minor"/>
      </rPr>
      <t xml:space="preserve"> Fase 3</t>
    </r>
    <r>
      <rPr>
        <sz val="11"/>
        <color theme="9"/>
        <rFont val="Arial"/>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</si>
</sst>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kr-414]\ * #,##0_ ;_ [$kr-414]\ * \-#,##0_ ;_ [$kr-414]\ * &quot;-&quot;??_ ;_ @_ "/>
    <numFmt numFmtId="165" formatCode="_ &quot;kr&quot;\ * #,##0_ ;_ &quot;kr&quot;\ * \-#,##0_ ;_ &quot;kr&quot;\ * &quot;-&quot;??_ ;_ @_ "/>
    <numFmt numFmtId="166" formatCode="&quot;kr&quot;\ #,##0"/>
    <numFmt numFmtId="167" formatCode="0.0"/>
  </numFmts>
  <fonts count="24" x14ac:knownFonts="1">
    <font>
      <sz val="11"/>
      <color theme="1"/>
      <name val="Arial"/>
      <family val="2"/>
      <scheme val="minor"/>
    </font>
    <font>
      <b/>
      <sz val="11"/>
      <color theme="0"/>
      <name val="Arial"/>
      <family val="2"/>
      <scheme val="minor"/>
    </font>
    <font>
      <sz val="11"/>
      <color theme="9"/>
      <name val="Arial"/>
      <family val="2"/>
      <scheme val="minor"/>
    </font>
    <font>
      <sz val="14"/>
      <color theme="9"/>
      <name val="Arial"/>
      <family val="2"/>
      <scheme val="minor"/>
    </font>
    <font>
      <sz val="20"/>
      <color theme="4"/>
      <name val="Arial"/>
      <family val="2"/>
      <scheme val="major"/>
    </font>
    <font>
      <sz val="16"/>
      <color theme="9"/>
      <name val="Arial"/>
      <family val="2"/>
      <scheme val="major"/>
    </font>
    <font>
      <sz val="16"/>
      <color theme="9"/>
      <name val="Arial"/>
      <family val="2"/>
      <scheme val="minor"/>
    </font>
    <font>
      <u/>
      <sz val="11"/>
      <color theme="10"/>
      <name val="Arial"/>
      <family val="2"/>
      <scheme val="minor"/>
    </font>
    <font>
      <sz val="11"/>
      <color theme="3"/>
      <name val="Arial"/>
      <family val="2"/>
      <scheme val="minor"/>
    </font>
    <font>
      <b/>
      <sz val="11"/>
      <color theme="9"/>
      <name val="Arial"/>
      <family val="2"/>
      <scheme val="minor"/>
    </font>
    <font>
      <b/>
      <sz val="11"/>
      <color theme="4"/>
      <name val="Arial"/>
      <family val="2"/>
      <scheme val="major"/>
    </font>
    <font>
      <b/>
      <sz val="11"/>
      <color theme="4"/>
      <name val="Arial"/>
      <family val="2"/>
      <scheme val="minor"/>
    </font>
    <font>
      <b/>
      <sz val="11"/>
      <color theme="3"/>
      <name val="Arial"/>
      <family val="2"/>
      <scheme val="major"/>
    </font>
    <font>
      <sz val="11"/>
      <color theme="1"/>
      <name val="Arial"/>
      <family val="2"/>
      <scheme val="minor"/>
    </font>
    <font>
      <b/>
      <sz val="11"/>
      <color theme="1"/>
      <name val="Arial"/>
      <family val="2"/>
      <scheme val="minor"/>
    </font>
    <font>
      <sz val="11"/>
      <name val="Arial"/>
      <family val="2"/>
      <scheme val="minor"/>
    </font>
    <font>
      <b/>
      <sz val="18"/>
      <color theme="1"/>
      <name val="Arial"/>
      <family val="2"/>
      <scheme val="minor"/>
    </font>
    <font>
      <b/>
      <sz val="9"/>
      <color indexed="81"/>
      <name val="Tahoma"/>
      <family val="2"/>
    </font>
    <font>
      <sz val="9"/>
      <color indexed="81"/>
      <name val="Tahoma"/>
      <family val="2"/>
    </font>
    <font>
      <sz val="11"/>
      <color theme="1"/>
      <name val="Wingdings 3"/>
      <family val="1"/>
      <charset val="2"/>
    </font>
    <font>
      <b/>
      <sz val="11"/>
      <name val="Arial"/>
      <family val="2"/>
      <scheme val="minor"/>
    </font>
    <font>
      <sz val="20"/>
      <color rgb="FF3A7EC0"/>
      <name val="Arial"/>
      <family val="2"/>
      <scheme val="major"/>
    </font>
    <font>
      <b/>
      <sz val="16"/>
      <color theme="1"/>
      <name val="Arial"/>
      <family val="2"/>
      <scheme val="minor"/>
    </font>
    <font>
      <sz val="16"/>
      <color theme="1"/>
      <name val="Arial"/>
      <family val="2"/>
      <scheme val="minor"/>
    </font>
  </fonts>
  <fills count="9">
    <fill>
      <patternFill patternType="none"/>
    </fill>
    <fill>
      <patternFill patternType="gray125"/>
    </fill>
    <fill>
      <patternFill patternType="solid">
        <fgColor theme="1" tint="0.249977111117893"/>
        <bgColor indexed="64"/>
      </patternFill>
    </fill>
    <fill>
      <patternFill patternType="solid">
        <fgColor theme="0"/>
        <bgColor indexed="64"/>
      </patternFill>
    </fill>
    <fill>
      <patternFill patternType="solid">
        <fgColor rgb="FFABD0EA"/>
        <bgColor indexed="64"/>
      </patternFill>
    </fill>
    <fill>
      <patternFill patternType="solid">
        <fgColor theme="2"/>
        <bgColor indexed="64"/>
      </patternFill>
    </fill>
    <fill>
      <patternFill patternType="solid">
        <fgColor theme="0" tint="-0.14999847407452621"/>
        <bgColor indexed="64"/>
      </patternFill>
    </fill>
    <fill>
      <patternFill patternType="solid">
        <fgColor rgb="FF575757"/>
        <bgColor indexed="64"/>
      </patternFill>
    </fill>
    <fill>
      <patternFill patternType="solid">
        <fgColor theme="0" tint="-4.9989318521683403E-2"/>
        <bgColor indexed="64"/>
      </patternFill>
    </fill>
  </fills>
  <borders count="17">
    <border>
      <left/>
      <right/>
      <top/>
      <bottom/>
      <diagonal/>
    </border>
    <border>
      <left style="thin">
        <color theme="0" tint="-0.24994659260841701"/>
      </left>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138">
    <xf numFmtId="0" fontId="0" fillId="0" borderId="0" xfId="0"/>
    <xf numFmtId="49" fontId="2" fillId="0" borderId="0" xfId="0" applyNumberFormat="1" applyFont="1" applyAlignment="1">
      <alignment vertical="top"/>
    </xf>
    <xf numFmtId="49" fontId="5" fillId="0" borderId="0" xfId="0" applyNumberFormat="1" applyFont="1" applyAlignment="1">
      <alignment vertical="top"/>
    </xf>
    <xf numFmtId="49" fontId="2" fillId="0" borderId="0" xfId="0" applyNumberFormat="1" applyFont="1" applyBorder="1" applyAlignment="1">
      <alignment vertical="top" wrapText="1"/>
    </xf>
    <xf numFmtId="49" fontId="2" fillId="0" borderId="0" xfId="0" applyNumberFormat="1" applyFont="1" applyBorder="1" applyAlignment="1">
      <alignment vertical="top"/>
    </xf>
    <xf numFmtId="49" fontId="2" fillId="0" borderId="0" xfId="0" applyNumberFormat="1" applyFont="1" applyAlignment="1">
      <alignment vertical="top" wrapText="1"/>
    </xf>
    <xf numFmtId="49" fontId="3" fillId="0" borderId="0" xfId="0" applyNumberFormat="1" applyFont="1" applyBorder="1" applyAlignment="1">
      <alignment vertical="top"/>
    </xf>
    <xf numFmtId="49" fontId="6" fillId="0" borderId="0" xfId="0" applyNumberFormat="1" applyFont="1" applyAlignment="1">
      <alignment vertical="top"/>
    </xf>
    <xf numFmtId="49" fontId="2" fillId="0" borderId="0" xfId="0" applyNumberFormat="1" applyFont="1" applyBorder="1" applyAlignment="1">
      <alignment horizontal="center" vertical="top"/>
    </xf>
    <xf numFmtId="49" fontId="2" fillId="0" borderId="0" xfId="0" applyNumberFormat="1" applyFont="1" applyBorder="1" applyAlignment="1">
      <alignment horizontal="left" vertical="top" wrapText="1" indent="1"/>
    </xf>
    <xf numFmtId="49" fontId="2" fillId="0" borderId="0" xfId="0" applyNumberFormat="1" applyFont="1" applyBorder="1" applyAlignment="1">
      <alignment horizontal="center" vertical="top"/>
    </xf>
    <xf numFmtId="49" fontId="2" fillId="0" borderId="0" xfId="0" applyNumberFormat="1" applyFont="1" applyFill="1" applyAlignment="1">
      <alignment vertical="top"/>
    </xf>
    <xf numFmtId="49" fontId="4" fillId="0" borderId="0" xfId="0" applyNumberFormat="1" applyFont="1" applyBorder="1" applyAlignment="1">
      <alignment horizontal="left" vertical="top" indent="1"/>
    </xf>
    <xf numFmtId="49" fontId="5" fillId="0" borderId="0" xfId="0" applyNumberFormat="1" applyFont="1" applyAlignment="1">
      <alignment horizontal="left" vertical="top" indent="1"/>
    </xf>
    <xf numFmtId="49" fontId="2" fillId="0" borderId="0" xfId="0" applyNumberFormat="1" applyFont="1" applyFill="1" applyBorder="1" applyAlignment="1">
      <alignment vertical="top"/>
    </xf>
    <xf numFmtId="0" fontId="0" fillId="0" borderId="0" xfId="0" applyAlignment="1">
      <alignment horizontal="left" vertical="top"/>
    </xf>
    <xf numFmtId="49" fontId="2" fillId="0" borderId="0" xfId="0" applyNumberFormat="1" applyFont="1" applyFill="1" applyBorder="1" applyAlignment="1">
      <alignment vertical="top" wrapText="1"/>
    </xf>
    <xf numFmtId="49" fontId="2" fillId="0" borderId="0" xfId="0" applyNumberFormat="1" applyFont="1" applyBorder="1" applyAlignment="1">
      <alignment horizontal="left" vertical="top" wrapText="1" indent="1"/>
    </xf>
    <xf numFmtId="49" fontId="2" fillId="4" borderId="0" xfId="0" applyNumberFormat="1" applyFont="1" applyFill="1" applyAlignment="1">
      <alignment vertical="top"/>
    </xf>
    <xf numFmtId="0" fontId="0" fillId="6" borderId="0" xfId="0" applyFill="1"/>
    <xf numFmtId="0" fontId="0" fillId="3" borderId="4" xfId="0" applyFont="1" applyFill="1" applyBorder="1" applyAlignment="1" applyProtection="1">
      <alignment horizontal="left" vertical="top" wrapText="1"/>
      <protection locked="0"/>
    </xf>
    <xf numFmtId="0" fontId="0" fillId="0" borderId="0" xfId="0" applyFill="1"/>
    <xf numFmtId="0" fontId="0" fillId="0" borderId="0" xfId="0" applyFill="1" applyAlignment="1">
      <alignment vertical="center"/>
    </xf>
    <xf numFmtId="164" fontId="16" fillId="8" borderId="12" xfId="0" applyNumberFormat="1" applyFont="1" applyFill="1" applyBorder="1" applyAlignment="1" applyProtection="1">
      <alignment vertical="center" wrapText="1"/>
    </xf>
    <xf numFmtId="0" fontId="14" fillId="8" borderId="12" xfId="0" applyFont="1" applyFill="1" applyBorder="1" applyAlignment="1" applyProtection="1">
      <alignment vertical="top" wrapText="1"/>
      <protection locked="0"/>
    </xf>
    <xf numFmtId="165" fontId="0" fillId="3" borderId="4" xfId="0" applyNumberFormat="1" applyFill="1" applyBorder="1" applyAlignment="1" applyProtection="1">
      <alignment horizontal="left" vertical="top" wrapText="1"/>
      <protection locked="0"/>
    </xf>
    <xf numFmtId="9" fontId="0" fillId="3" borderId="4" xfId="0" applyNumberFormat="1" applyFont="1" applyFill="1" applyBorder="1" applyAlignment="1" applyProtection="1">
      <alignment horizontal="left" vertical="top" wrapText="1"/>
      <protection locked="0"/>
    </xf>
    <xf numFmtId="167" fontId="0" fillId="3" borderId="4" xfId="0" applyNumberFormat="1" applyFill="1" applyBorder="1" applyAlignment="1" applyProtection="1">
      <alignment horizontal="left" vertical="top" wrapText="1"/>
      <protection locked="0"/>
    </xf>
    <xf numFmtId="1" fontId="0" fillId="3" borderId="4" xfId="0" applyNumberFormat="1" applyFont="1" applyFill="1" applyBorder="1" applyAlignment="1" applyProtection="1">
      <alignment vertical="top" wrapText="1"/>
      <protection locked="0"/>
    </xf>
    <xf numFmtId="166" fontId="15" fillId="3" borderId="6" xfId="0" applyNumberFormat="1" applyFont="1" applyFill="1" applyBorder="1" applyAlignment="1" applyProtection="1">
      <alignment vertical="top" wrapText="1"/>
      <protection locked="0"/>
    </xf>
    <xf numFmtId="0" fontId="0" fillId="3" borderId="4" xfId="0" applyFont="1" applyFill="1" applyBorder="1" applyAlignment="1" applyProtection="1">
      <alignment horizontal="center" vertical="top" wrapText="1"/>
      <protection locked="0"/>
    </xf>
    <xf numFmtId="1" fontId="0" fillId="3" borderId="6" xfId="0" applyNumberFormat="1" applyFill="1" applyBorder="1" applyAlignment="1" applyProtection="1">
      <alignment horizontal="left" vertical="top" wrapText="1"/>
      <protection locked="0"/>
    </xf>
    <xf numFmtId="167" fontId="0" fillId="3" borderId="4" xfId="0" applyNumberFormat="1" applyFont="1" applyFill="1" applyBorder="1" applyAlignment="1" applyProtection="1">
      <alignment horizontal="left" vertical="top" wrapText="1"/>
      <protection locked="0"/>
    </xf>
    <xf numFmtId="10" fontId="0" fillId="3" borderId="4" xfId="2" applyNumberFormat="1" applyFont="1" applyFill="1" applyBorder="1" applyAlignment="1" applyProtection="1">
      <alignment horizontal="left" vertical="center" wrapText="1"/>
      <protection locked="0"/>
    </xf>
    <xf numFmtId="165" fontId="0" fillId="3" borderId="4" xfId="0" applyNumberFormat="1" applyFill="1" applyBorder="1" applyAlignment="1" applyProtection="1">
      <alignment horizontal="left" vertical="center" wrapText="1"/>
      <protection locked="0"/>
    </xf>
    <xf numFmtId="0" fontId="14" fillId="6" borderId="0" xfId="0" applyFont="1" applyFill="1"/>
    <xf numFmtId="0" fontId="14" fillId="8" borderId="4" xfId="0" applyFont="1" applyFill="1" applyBorder="1"/>
    <xf numFmtId="0" fontId="0" fillId="8" borderId="4" xfId="0" applyFont="1" applyFill="1" applyBorder="1"/>
    <xf numFmtId="0" fontId="0" fillId="8" borderId="4" xfId="0" applyFill="1" applyBorder="1"/>
    <xf numFmtId="0" fontId="14" fillId="0" borderId="4" xfId="0" applyFont="1" applyBorder="1"/>
    <xf numFmtId="164" fontId="0" fillId="0" borderId="4" xfId="0" applyNumberFormat="1" applyFont="1" applyBorder="1"/>
    <xf numFmtId="2" fontId="0" fillId="0" borderId="4" xfId="0" applyNumberFormat="1" applyBorder="1"/>
    <xf numFmtId="0" fontId="14" fillId="0" borderId="14" xfId="0" applyFont="1" applyBorder="1"/>
    <xf numFmtId="0" fontId="14" fillId="8" borderId="15" xfId="0" applyFont="1" applyFill="1" applyBorder="1"/>
    <xf numFmtId="164" fontId="0" fillId="8" borderId="16" xfId="0" applyNumberFormat="1" applyFont="1" applyFill="1" applyBorder="1"/>
    <xf numFmtId="0" fontId="0" fillId="0" borderId="0" xfId="0" applyFill="1" applyProtection="1">
      <protection locked="0"/>
    </xf>
    <xf numFmtId="0" fontId="0" fillId="0" borderId="0"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horizontal="center"/>
      <protection locked="0"/>
    </xf>
    <xf numFmtId="0" fontId="0" fillId="3" borderId="0" xfId="0" applyFill="1" applyBorder="1" applyAlignment="1">
      <alignment vertical="top"/>
    </xf>
    <xf numFmtId="0" fontId="0" fillId="3" borderId="0" xfId="0" applyFill="1" applyBorder="1" applyAlignment="1">
      <alignment vertical="top" wrapText="1"/>
    </xf>
    <xf numFmtId="0" fontId="14" fillId="7" borderId="0" xfId="0" applyFont="1" applyFill="1" applyBorder="1" applyAlignment="1">
      <alignment vertical="top"/>
    </xf>
    <xf numFmtId="0" fontId="0" fillId="7" borderId="0" xfId="0" applyFill="1" applyBorder="1" applyAlignment="1">
      <alignment vertical="top"/>
    </xf>
    <xf numFmtId="0" fontId="0" fillId="7" borderId="0" xfId="0" applyFill="1" applyBorder="1" applyAlignment="1">
      <alignment vertical="top" wrapText="1"/>
    </xf>
    <xf numFmtId="0" fontId="1" fillId="7" borderId="0" xfId="0" applyFont="1" applyFill="1" applyBorder="1" applyAlignment="1">
      <alignment vertical="top"/>
    </xf>
    <xf numFmtId="0" fontId="14" fillId="3" borderId="0" xfId="0" applyFont="1" applyFill="1" applyBorder="1" applyAlignment="1">
      <alignment vertical="top"/>
    </xf>
    <xf numFmtId="0" fontId="0" fillId="3" borderId="0" xfId="0" applyFill="1" applyAlignment="1">
      <alignment horizontal="center"/>
    </xf>
    <xf numFmtId="0" fontId="14" fillId="3" borderId="0" xfId="0" applyFont="1" applyFill="1"/>
    <xf numFmtId="0" fontId="0" fillId="8" borderId="0" xfId="0" applyFill="1" applyBorder="1" applyAlignment="1">
      <alignment vertical="top"/>
    </xf>
    <xf numFmtId="0" fontId="14" fillId="8" borderId="0" xfId="0" applyFont="1" applyFill="1" applyBorder="1" applyAlignment="1">
      <alignment vertical="top"/>
    </xf>
    <xf numFmtId="0" fontId="0" fillId="8" borderId="0" xfId="0" applyFill="1" applyAlignment="1">
      <alignment horizontal="center"/>
    </xf>
    <xf numFmtId="0" fontId="14" fillId="8" borderId="0" xfId="0" applyFont="1" applyFill="1"/>
    <xf numFmtId="0" fontId="0" fillId="8" borderId="0" xfId="0" applyFill="1"/>
    <xf numFmtId="0" fontId="0" fillId="3" borderId="0" xfId="0" applyFont="1" applyFill="1" applyBorder="1" applyAlignment="1">
      <alignment vertical="top"/>
    </xf>
    <xf numFmtId="0" fontId="0" fillId="3" borderId="0" xfId="0" quotePrefix="1" applyFill="1" applyAlignment="1">
      <alignment vertical="top" wrapText="1"/>
    </xf>
    <xf numFmtId="0" fontId="0" fillId="3" borderId="0" xfId="0" applyFill="1"/>
    <xf numFmtId="0" fontId="15" fillId="4" borderId="0" xfId="0" applyFont="1" applyFill="1" applyBorder="1" applyAlignment="1">
      <alignment vertical="top" wrapText="1"/>
    </xf>
    <xf numFmtId="0" fontId="15" fillId="4" borderId="0" xfId="0" applyFont="1" applyFill="1" applyBorder="1" applyAlignment="1">
      <alignment vertical="top"/>
    </xf>
    <xf numFmtId="0" fontId="15" fillId="4" borderId="0" xfId="0" applyFont="1" applyFill="1" applyAlignment="1">
      <alignment horizontal="center"/>
    </xf>
    <xf numFmtId="0" fontId="15" fillId="4" borderId="0" xfId="0" applyFont="1" applyFill="1"/>
    <xf numFmtId="49" fontId="2" fillId="4" borderId="0" xfId="0" applyNumberFormat="1" applyFont="1" applyFill="1" applyAlignment="1">
      <alignment vertical="top"/>
    </xf>
    <xf numFmtId="0" fontId="20" fillId="4" borderId="0" xfId="0" applyFont="1" applyFill="1" applyBorder="1" applyAlignment="1">
      <alignment horizontal="left" vertical="top" indent="1"/>
    </xf>
    <xf numFmtId="0" fontId="0" fillId="0" borderId="0" xfId="0" applyFill="1" applyAlignment="1">
      <alignment horizontal="center"/>
    </xf>
    <xf numFmtId="49" fontId="21" fillId="0" borderId="0" xfId="0" applyNumberFormat="1" applyFont="1" applyBorder="1" applyAlignment="1">
      <alignment horizontal="left" vertical="top" indent="1"/>
    </xf>
    <xf numFmtId="49" fontId="2" fillId="3" borderId="0" xfId="0" applyNumberFormat="1" applyFont="1" applyFill="1" applyAlignment="1" applyProtection="1">
      <alignment vertical="top"/>
    </xf>
    <xf numFmtId="49" fontId="2" fillId="3" borderId="0" xfId="0" applyNumberFormat="1" applyFont="1" applyFill="1" applyBorder="1" applyAlignment="1" applyProtection="1">
      <alignment vertical="top"/>
    </xf>
    <xf numFmtId="49" fontId="6" fillId="3" borderId="0" xfId="0" applyNumberFormat="1" applyFont="1" applyFill="1" applyAlignment="1" applyProtection="1">
      <alignment vertical="top"/>
    </xf>
    <xf numFmtId="0" fontId="1" fillId="7" borderId="4" xfId="0" applyFont="1" applyFill="1" applyBorder="1" applyAlignment="1" applyProtection="1">
      <alignment horizontal="center" vertical="center" wrapText="1"/>
    </xf>
    <xf numFmtId="0" fontId="22" fillId="4" borderId="0" xfId="0" applyFont="1" applyFill="1" applyProtection="1"/>
    <xf numFmtId="0" fontId="0" fillId="4" borderId="0" xfId="0" applyFill="1" applyProtection="1"/>
    <xf numFmtId="0" fontId="0" fillId="4" borderId="0" xfId="0" applyFill="1" applyAlignment="1" applyProtection="1">
      <alignment horizontal="center"/>
    </xf>
    <xf numFmtId="0" fontId="1" fillId="2" borderId="4" xfId="0" applyFont="1" applyFill="1" applyBorder="1" applyAlignment="1" applyProtection="1">
      <alignment horizontal="center" vertical="center"/>
    </xf>
    <xf numFmtId="0" fontId="0" fillId="0" borderId="0" xfId="0" applyFill="1" applyProtection="1"/>
    <xf numFmtId="165" fontId="14" fillId="8" borderId="4" xfId="0" applyNumberFormat="1" applyFont="1" applyFill="1" applyBorder="1" applyAlignment="1" applyProtection="1">
      <alignment horizontal="center" vertical="center" wrapText="1"/>
    </xf>
    <xf numFmtId="0" fontId="14" fillId="8" borderId="11" xfId="0" applyFont="1" applyFill="1" applyBorder="1" applyAlignment="1" applyProtection="1">
      <alignment wrapText="1"/>
    </xf>
    <xf numFmtId="49" fontId="2" fillId="5" borderId="0" xfId="0" applyNumberFormat="1" applyFont="1" applyFill="1" applyBorder="1" applyAlignment="1">
      <alignment vertical="top" wrapText="1"/>
    </xf>
    <xf numFmtId="49" fontId="2" fillId="3" borderId="0" xfId="0" applyNumberFormat="1" applyFont="1" applyFill="1" applyBorder="1" applyAlignment="1">
      <alignment vertical="top" wrapText="1"/>
    </xf>
    <xf numFmtId="49" fontId="4" fillId="3" borderId="0" xfId="0" applyNumberFormat="1" applyFont="1" applyFill="1" applyBorder="1" applyAlignment="1" applyProtection="1">
      <alignment horizontal="left" vertical="top" indent="1"/>
      <protection locked="0"/>
    </xf>
    <xf numFmtId="49" fontId="4" fillId="0" borderId="0" xfId="0" applyNumberFormat="1" applyFont="1" applyBorder="1" applyAlignment="1" applyProtection="1">
      <alignment horizontal="left" vertical="top" indent="1"/>
      <protection locked="0"/>
    </xf>
    <xf numFmtId="49" fontId="2" fillId="5" borderId="0" xfId="0" applyNumberFormat="1" applyFont="1" applyFill="1" applyBorder="1" applyAlignment="1">
      <alignment vertical="top" wrapText="1"/>
    </xf>
    <xf numFmtId="49" fontId="9" fillId="4" borderId="0" xfId="0" applyNumberFormat="1" applyFont="1" applyFill="1" applyBorder="1" applyAlignment="1">
      <alignment horizontal="center" vertical="top"/>
    </xf>
    <xf numFmtId="49" fontId="10" fillId="0" borderId="0" xfId="0" applyNumberFormat="1" applyFont="1" applyBorder="1" applyAlignment="1">
      <alignment horizontal="left" vertical="top" wrapText="1" indent="1"/>
    </xf>
    <xf numFmtId="49" fontId="2" fillId="0" borderId="0" xfId="0" applyNumberFormat="1" applyFont="1" applyBorder="1" applyAlignment="1">
      <alignment horizontal="left" vertical="top" wrapText="1" indent="1"/>
    </xf>
    <xf numFmtId="0" fontId="0" fillId="0" borderId="0" xfId="0" applyAlignment="1">
      <alignment horizontal="left" vertical="top" wrapText="1" indent="2"/>
    </xf>
    <xf numFmtId="49" fontId="7" fillId="0" borderId="0" xfId="1" quotePrefix="1" applyNumberFormat="1" applyAlignment="1">
      <alignment horizontal="left" vertical="top" indent="4"/>
    </xf>
    <xf numFmtId="49" fontId="7" fillId="0" borderId="0" xfId="1" applyNumberFormat="1" applyBorder="1" applyAlignment="1">
      <alignment horizontal="left" vertical="top" wrapText="1" indent="1"/>
    </xf>
    <xf numFmtId="49" fontId="7" fillId="0" borderId="0" xfId="1" applyNumberFormat="1" applyAlignment="1">
      <alignment horizontal="left" vertical="top" wrapText="1" indent="2"/>
    </xf>
    <xf numFmtId="0" fontId="7" fillId="0" borderId="0" xfId="1" quotePrefix="1" applyAlignment="1">
      <alignment horizontal="left" vertical="top" wrapText="1" indent="4"/>
    </xf>
    <xf numFmtId="49" fontId="2" fillId="4" borderId="0" xfId="0" applyNumberFormat="1" applyFont="1" applyFill="1" applyAlignment="1">
      <alignment horizontal="center" vertical="top"/>
    </xf>
    <xf numFmtId="49" fontId="2" fillId="4" borderId="0" xfId="0" applyNumberFormat="1" applyFont="1" applyFill="1" applyAlignment="1">
      <alignment vertical="top"/>
    </xf>
    <xf numFmtId="49" fontId="0" fillId="0" borderId="0" xfId="0" applyNumberFormat="1" applyAlignment="1">
      <alignment horizontal="left" vertical="top" wrapText="1" indent="1"/>
    </xf>
    <xf numFmtId="49" fontId="2" fillId="4" borderId="0" xfId="0" applyNumberFormat="1" applyFont="1" applyFill="1" applyAlignment="1" applyProtection="1">
      <alignment horizontal="center" vertical="top"/>
    </xf>
    <xf numFmtId="0" fontId="1" fillId="2" borderId="6"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8" xfId="0" applyFont="1" applyFill="1" applyBorder="1" applyAlignment="1" applyProtection="1">
      <alignment horizontal="left" vertical="center" wrapText="1"/>
    </xf>
    <xf numFmtId="0" fontId="14" fillId="3" borderId="9" xfId="0" applyFont="1" applyFill="1" applyBorder="1" applyAlignment="1" applyProtection="1">
      <alignment horizontal="left" vertical="top" wrapText="1"/>
      <protection locked="0"/>
    </xf>
    <xf numFmtId="0" fontId="14" fillId="3" borderId="10" xfId="0" applyFont="1" applyFill="1" applyBorder="1" applyAlignment="1" applyProtection="1">
      <alignment horizontal="left" vertical="top" wrapText="1"/>
      <protection locked="0"/>
    </xf>
    <xf numFmtId="0" fontId="14" fillId="3" borderId="2" xfId="0" applyFont="1" applyFill="1" applyBorder="1" applyAlignment="1" applyProtection="1">
      <alignment horizontal="left" vertical="top" wrapText="1"/>
      <protection locked="0"/>
    </xf>
    <xf numFmtId="0" fontId="14" fillId="3" borderId="0" xfId="0" applyFont="1" applyFill="1" applyBorder="1" applyAlignment="1" applyProtection="1">
      <alignment horizontal="left" vertical="top" wrapText="1"/>
      <protection locked="0"/>
    </xf>
    <xf numFmtId="0" fontId="1"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xf>
    <xf numFmtId="0" fontId="1" fillId="2" borderId="9" xfId="0"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166" fontId="15" fillId="3" borderId="6" xfId="0" applyNumberFormat="1" applyFont="1" applyFill="1" applyBorder="1" applyAlignment="1" applyProtection="1">
      <alignment horizontal="left" vertical="top" wrapText="1"/>
      <protection locked="0"/>
    </xf>
    <xf numFmtId="166" fontId="15" fillId="3" borderId="8" xfId="0" applyNumberFormat="1" applyFont="1"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1" fontId="0" fillId="3" borderId="6" xfId="0" applyNumberFormat="1" applyFill="1" applyBorder="1" applyAlignment="1" applyProtection="1">
      <alignment horizontal="left" vertical="top" wrapText="1"/>
      <protection locked="0"/>
    </xf>
    <xf numFmtId="1" fontId="0" fillId="3" borderId="7" xfId="0" applyNumberFormat="1" applyFill="1" applyBorder="1" applyAlignment="1" applyProtection="1">
      <alignment horizontal="left" vertical="top" wrapText="1"/>
      <protection locked="0"/>
    </xf>
    <xf numFmtId="1" fontId="0" fillId="3" borderId="8" xfId="0" applyNumberFormat="1" applyFill="1" applyBorder="1" applyAlignment="1" applyProtection="1">
      <alignment horizontal="left" vertical="top" wrapText="1"/>
      <protection locked="0"/>
    </xf>
    <xf numFmtId="165" fontId="0" fillId="3" borderId="6" xfId="0" applyNumberFormat="1" applyFill="1" applyBorder="1" applyAlignment="1" applyProtection="1">
      <alignment horizontal="left" vertical="top" wrapText="1"/>
      <protection locked="0"/>
    </xf>
    <xf numFmtId="165" fontId="0" fillId="3" borderId="8" xfId="0" applyNumberFormat="1" applyFill="1" applyBorder="1" applyAlignment="1" applyProtection="1">
      <alignment horizontal="left" vertical="top" wrapText="1"/>
      <protection locked="0"/>
    </xf>
    <xf numFmtId="0" fontId="1" fillId="2" borderId="1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9"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0" fillId="3" borderId="6" xfId="0" applyFill="1" applyBorder="1" applyAlignment="1" applyProtection="1">
      <alignment horizontal="left" vertical="top" wrapText="1"/>
    </xf>
    <xf numFmtId="0" fontId="0" fillId="3" borderId="7" xfId="0" applyFill="1" applyBorder="1" applyAlignment="1" applyProtection="1">
      <alignment horizontal="left" vertical="top"/>
    </xf>
    <xf numFmtId="0" fontId="0" fillId="3" borderId="8" xfId="0" applyFill="1" applyBorder="1" applyAlignment="1" applyProtection="1">
      <alignment horizontal="left" vertical="top"/>
    </xf>
    <xf numFmtId="166" fontId="15" fillId="4" borderId="6" xfId="0" applyNumberFormat="1" applyFont="1" applyFill="1" applyBorder="1" applyAlignment="1" applyProtection="1">
      <alignment horizontal="left" vertical="top" wrapText="1"/>
      <protection locked="0"/>
    </xf>
    <xf numFmtId="166" fontId="15" fillId="4" borderId="8" xfId="0" applyNumberFormat="1" applyFont="1" applyFill="1" applyBorder="1" applyAlignment="1" applyProtection="1">
      <alignment horizontal="left" vertical="top" wrapText="1"/>
      <protection locked="0"/>
    </xf>
    <xf numFmtId="0" fontId="0" fillId="3" borderId="0" xfId="0" applyFill="1" applyBorder="1" applyAlignment="1">
      <alignment horizontal="left" vertical="top" wrapText="1"/>
    </xf>
  </cellXfs>
  <cellStyles count="3">
    <cellStyle name="Hyperkobling" xfId="1" builtinId="8"/>
    <cellStyle name="Normal" xfId="0" builtinId="0"/>
    <cellStyle name="Prosent" xfId="2" builtinId="5"/>
  </cellStyles>
  <dxfs count="90">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s>
  <tableStyles count="0" defaultTableStyle="TableStyleMedium2" defaultPivotStyle="PivotStyleLight16"/>
  <colors>
    <mruColors>
      <color rgb="FFABD0EA"/>
      <color rgb="FF575757"/>
      <color rgb="FF3A7EC0"/>
      <color rgb="FFCFDFE7"/>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Om gevinstrealisering'!B27"/><Relationship Id="rId13"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hyperlink" Target="#'Om gevinstrealisering'!B80"/><Relationship Id="rId12" Type="http://schemas.openxmlformats.org/officeDocument/2006/relationships/image" Target="../media/image8.png"/><Relationship Id="rId2" Type="http://schemas.openxmlformats.org/officeDocument/2006/relationships/image" Target="../media/image4.png"/><Relationship Id="rId16" Type="http://schemas.openxmlformats.org/officeDocument/2006/relationships/image" Target="../media/image12.png"/><Relationship Id="rId1" Type="http://schemas.openxmlformats.org/officeDocument/2006/relationships/image" Target="../media/image3.png"/><Relationship Id="rId6" Type="http://schemas.openxmlformats.org/officeDocument/2006/relationships/hyperlink" Target="#'Om gevinstrealisering'!B107"/><Relationship Id="rId11" Type="http://schemas.openxmlformats.org/officeDocument/2006/relationships/image" Target="../media/image7.jpg"/><Relationship Id="rId5" Type="http://schemas.openxmlformats.org/officeDocument/2006/relationships/hyperlink" Target="#'Om gevinstrealisering'!B5"/><Relationship Id="rId15" Type="http://schemas.openxmlformats.org/officeDocument/2006/relationships/image" Target="../media/image11.png"/><Relationship Id="rId10" Type="http://schemas.openxmlformats.org/officeDocument/2006/relationships/hyperlink" Target="#Gevinstvurdering_introduksjon!A1"/><Relationship Id="rId4" Type="http://schemas.openxmlformats.org/officeDocument/2006/relationships/image" Target="../media/image6.png"/><Relationship Id="rId9" Type="http://schemas.openxmlformats.org/officeDocument/2006/relationships/hyperlink" Target="#'Endrings- og gevinstoversikt_i.'!A1"/><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5.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535781</xdr:colOff>
      <xdr:row>0</xdr:row>
      <xdr:rowOff>285750</xdr:rowOff>
    </xdr:from>
    <xdr:to>
      <xdr:col>7</xdr:col>
      <xdr:colOff>526256</xdr:colOff>
      <xdr:row>0</xdr:row>
      <xdr:rowOff>521734</xdr:rowOff>
    </xdr:to>
    <xdr:pic>
      <xdr:nvPicPr>
        <xdr:cNvPr id="5" name="Picture 4" descr="temptlogo_aho.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a:ext>
          </a:extLst>
        </a:blip>
        <a:stretch>
          <a:fillRect/>
        </a:stretch>
      </xdr:blipFill>
      <xdr:spPr>
        <a:xfrm>
          <a:off x="2524125" y="285750"/>
          <a:ext cx="2657475" cy="235984"/>
        </a:xfrm>
        <a:prstGeom prst="rect">
          <a:avLst/>
        </a:prstGeom>
      </xdr:spPr>
    </xdr:pic>
    <xdr:clientData/>
  </xdr:twoCellAnchor>
  <xdr:twoCellAnchor editAs="oneCell">
    <xdr:from>
      <xdr:col>0</xdr:col>
      <xdr:colOff>0</xdr:colOff>
      <xdr:row>23</xdr:row>
      <xdr:rowOff>42332</xdr:rowOff>
    </xdr:from>
    <xdr:to>
      <xdr:col>8</xdr:col>
      <xdr:colOff>0</xdr:colOff>
      <xdr:row>43</xdr:row>
      <xdr:rowOff>179156</xdr:rowOff>
    </xdr:to>
    <xdr:pic>
      <xdr:nvPicPr>
        <xdr:cNvPr id="6" name="Picture 5" descr="back-0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0" y="5090582"/>
          <a:ext cx="5323417" cy="3735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321453</xdr:colOff>
      <xdr:row>112</xdr:row>
      <xdr:rowOff>71438</xdr:rowOff>
    </xdr:from>
    <xdr:to>
      <xdr:col>8</xdr:col>
      <xdr:colOff>3796913</xdr:colOff>
      <xdr:row>131</xdr:row>
      <xdr:rowOff>69938</xdr:rowOff>
    </xdr:to>
    <xdr:sp macro="" textlink="">
      <xdr:nvSpPr>
        <xdr:cNvPr id="124" name="TextBox 123">
          <a:extLst>
            <a:ext uri="{FF2B5EF4-FFF2-40B4-BE49-F238E27FC236}">
              <a16:creationId xmlns:a16="http://schemas.microsoft.com/office/drawing/2014/main" id="{00000000-0008-0000-0100-00007C000000}"/>
            </a:ext>
          </a:extLst>
        </xdr:cNvPr>
        <xdr:cNvSpPr txBox="1"/>
      </xdr:nvSpPr>
      <xdr:spPr>
        <a:xfrm>
          <a:off x="5036328" y="21055013"/>
          <a:ext cx="34754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FØLG</a:t>
          </a:r>
          <a:r>
            <a:rPr lang="en-US" sz="1100" b="1" baseline="0">
              <a:solidFill>
                <a:srgbClr val="3A7EC0"/>
              </a:solidFill>
            </a:rPr>
            <a:t> OPP GEVINSTER</a:t>
          </a:r>
          <a:endParaRPr lang="en-US" sz="1100" b="1">
            <a:solidFill>
              <a:srgbClr val="3A7EC0"/>
            </a:solidFill>
          </a:endParaRPr>
        </a:p>
      </xdr:txBody>
    </xdr:sp>
    <xdr:clientData/>
  </xdr:twoCellAnchor>
  <xdr:twoCellAnchor editAs="oneCell">
    <xdr:from>
      <xdr:col>8</xdr:col>
      <xdr:colOff>495300</xdr:colOff>
      <xdr:row>120</xdr:row>
      <xdr:rowOff>117768</xdr:rowOff>
    </xdr:from>
    <xdr:to>
      <xdr:col>8</xdr:col>
      <xdr:colOff>3428999</xdr:colOff>
      <xdr:row>129</xdr:row>
      <xdr:rowOff>57150</xdr:rowOff>
    </xdr:to>
    <xdr:pic>
      <xdr:nvPicPr>
        <xdr:cNvPr id="191" name="Picture 190">
          <a:extLst>
            <a:ext uri="{FF2B5EF4-FFF2-40B4-BE49-F238E27FC236}">
              <a16:creationId xmlns:a16="http://schemas.microsoft.com/office/drawing/2014/main" id="{00000000-0008-0000-0100-0000BF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7300" y="21301368"/>
          <a:ext cx="2933699" cy="1482432"/>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238120</xdr:colOff>
      <xdr:row>112</xdr:row>
      <xdr:rowOff>95252</xdr:rowOff>
    </xdr:from>
    <xdr:to>
      <xdr:col>4</xdr:col>
      <xdr:colOff>1425880</xdr:colOff>
      <xdr:row>131</xdr:row>
      <xdr:rowOff>93752</xdr:rowOff>
    </xdr:to>
    <xdr:sp macro="" textlink="">
      <xdr:nvSpPr>
        <xdr:cNvPr id="120" name="TextBox 119">
          <a:extLst>
            <a:ext uri="{FF2B5EF4-FFF2-40B4-BE49-F238E27FC236}">
              <a16:creationId xmlns:a16="http://schemas.microsoft.com/office/drawing/2014/main" id="{00000000-0008-0000-0100-000078000000}"/>
            </a:ext>
          </a:extLst>
        </xdr:cNvPr>
        <xdr:cNvSpPr txBox="1"/>
      </xdr:nvSpPr>
      <xdr:spPr>
        <a:xfrm>
          <a:off x="380995" y="21078827"/>
          <a:ext cx="34737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editAs="oneCell">
    <xdr:from>
      <xdr:col>0</xdr:col>
      <xdr:colOff>323850</xdr:colOff>
      <xdr:row>115</xdr:row>
      <xdr:rowOff>103442</xdr:rowOff>
    </xdr:from>
    <xdr:to>
      <xdr:col>4</xdr:col>
      <xdr:colOff>1314450</xdr:colOff>
      <xdr:row>122</xdr:row>
      <xdr:rowOff>152400</xdr:rowOff>
    </xdr:to>
    <xdr:pic>
      <xdr:nvPicPr>
        <xdr:cNvPr id="344" name="Picture 343">
          <a:extLst>
            <a:ext uri="{FF2B5EF4-FFF2-40B4-BE49-F238E27FC236}">
              <a16:creationId xmlns:a16="http://schemas.microsoft.com/office/drawing/2014/main" id="{00000000-0008-0000-0100-00005801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20429792"/>
          <a:ext cx="3276600" cy="1249108"/>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346273</xdr:colOff>
      <xdr:row>124</xdr:row>
      <xdr:rowOff>147231</xdr:rowOff>
    </xdr:from>
    <xdr:to>
      <xdr:col>4</xdr:col>
      <xdr:colOff>1343024</xdr:colOff>
      <xdr:row>131</xdr:row>
      <xdr:rowOff>66675</xdr:rowOff>
    </xdr:to>
    <xdr:pic>
      <xdr:nvPicPr>
        <xdr:cNvPr id="343" name="Picture 342">
          <a:extLst>
            <a:ext uri="{FF2B5EF4-FFF2-40B4-BE49-F238E27FC236}">
              <a16:creationId xmlns:a16="http://schemas.microsoft.com/office/drawing/2014/main" id="{00000000-0008-0000-0100-00005701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6273" y="22016631"/>
          <a:ext cx="3282751" cy="111959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321453</xdr:colOff>
      <xdr:row>85</xdr:row>
      <xdr:rowOff>71438</xdr:rowOff>
    </xdr:from>
    <xdr:to>
      <xdr:col>8</xdr:col>
      <xdr:colOff>3796913</xdr:colOff>
      <xdr:row>104</xdr:row>
      <xdr:rowOff>69938</xdr:rowOff>
    </xdr:to>
    <xdr:sp macro="" textlink="">
      <xdr:nvSpPr>
        <xdr:cNvPr id="108" name="TextBox 107">
          <a:extLst>
            <a:ext uri="{FF2B5EF4-FFF2-40B4-BE49-F238E27FC236}">
              <a16:creationId xmlns:a16="http://schemas.microsoft.com/office/drawing/2014/main" id="{00000000-0008-0000-0100-00006C000000}"/>
            </a:ext>
          </a:extLst>
        </xdr:cNvPr>
        <xdr:cNvSpPr txBox="1"/>
      </xdr:nvSpPr>
      <xdr:spPr>
        <a:xfrm>
          <a:off x="5036328" y="16035338"/>
          <a:ext cx="34754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UTARBEID GEVINSTREALISERINGSPLAN</a:t>
          </a:r>
        </a:p>
      </xdr:txBody>
    </xdr:sp>
    <xdr:clientData/>
  </xdr:twoCellAnchor>
  <xdr:twoCellAnchor editAs="oneCell">
    <xdr:from>
      <xdr:col>8</xdr:col>
      <xdr:colOff>533400</xdr:colOff>
      <xdr:row>93</xdr:row>
      <xdr:rowOff>137588</xdr:rowOff>
    </xdr:from>
    <xdr:to>
      <xdr:col>8</xdr:col>
      <xdr:colOff>3590925</xdr:colOff>
      <xdr:row>98</xdr:row>
      <xdr:rowOff>152400</xdr:rowOff>
    </xdr:to>
    <xdr:pic>
      <xdr:nvPicPr>
        <xdr:cNvPr id="166" name="Picture 165">
          <a:extLst>
            <a:ext uri="{FF2B5EF4-FFF2-40B4-BE49-F238E27FC236}">
              <a16:creationId xmlns:a16="http://schemas.microsoft.com/office/drawing/2014/main" id="{00000000-0008-0000-0100-0000A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05400" y="16806338"/>
          <a:ext cx="3057525" cy="872062"/>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238120</xdr:colOff>
      <xdr:row>85</xdr:row>
      <xdr:rowOff>95252</xdr:rowOff>
    </xdr:from>
    <xdr:to>
      <xdr:col>4</xdr:col>
      <xdr:colOff>1425880</xdr:colOff>
      <xdr:row>104</xdr:row>
      <xdr:rowOff>93752</xdr:rowOff>
    </xdr:to>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380995" y="16059152"/>
          <a:ext cx="34737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editAs="oneCell">
    <xdr:from>
      <xdr:col>0</xdr:col>
      <xdr:colOff>304801</xdr:colOff>
      <xdr:row>96</xdr:row>
      <xdr:rowOff>109808</xdr:rowOff>
    </xdr:from>
    <xdr:to>
      <xdr:col>4</xdr:col>
      <xdr:colOff>1314451</xdr:colOff>
      <xdr:row>103</xdr:row>
      <xdr:rowOff>152399</xdr:rowOff>
    </xdr:to>
    <xdr:pic>
      <xdr:nvPicPr>
        <xdr:cNvPr id="316" name="Picture 315">
          <a:extLst>
            <a:ext uri="{FF2B5EF4-FFF2-40B4-BE49-F238E27FC236}">
              <a16:creationId xmlns:a16="http://schemas.microsoft.com/office/drawing/2014/main" id="{00000000-0008-0000-0100-00003C01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1" y="17292908"/>
          <a:ext cx="3295650" cy="1242741"/>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314326</xdr:colOff>
      <xdr:row>87</xdr:row>
      <xdr:rowOff>156126</xdr:rowOff>
    </xdr:from>
    <xdr:to>
      <xdr:col>4</xdr:col>
      <xdr:colOff>1295400</xdr:colOff>
      <xdr:row>95</xdr:row>
      <xdr:rowOff>19050</xdr:rowOff>
    </xdr:to>
    <xdr:pic>
      <xdr:nvPicPr>
        <xdr:cNvPr id="315" name="Picture 314">
          <a:extLst>
            <a:ext uri="{FF2B5EF4-FFF2-40B4-BE49-F238E27FC236}">
              <a16:creationId xmlns:a16="http://schemas.microsoft.com/office/drawing/2014/main" id="{00000000-0008-0000-0100-00003B01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6" y="15796176"/>
          <a:ext cx="3267074" cy="123452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293270</xdr:colOff>
      <xdr:row>56</xdr:row>
      <xdr:rowOff>179919</xdr:rowOff>
    </xdr:from>
    <xdr:to>
      <xdr:col>8</xdr:col>
      <xdr:colOff>3778936</xdr:colOff>
      <xdr:row>77</xdr:row>
      <xdr:rowOff>57150</xdr:rowOff>
    </xdr:to>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4865270" y="11457519"/>
          <a:ext cx="3485666" cy="38777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E) LAG EN OVERSIKT OVER</a:t>
          </a:r>
          <a:r>
            <a:rPr lang="en-US" sz="1100" b="1" baseline="0">
              <a:solidFill>
                <a:srgbClr val="3A7EC0"/>
              </a:solidFill>
            </a:rPr>
            <a:t> ENDRINGER OG GEVINSTER</a:t>
          </a:r>
          <a:endParaRPr lang="en-US" sz="1100" b="1">
            <a:solidFill>
              <a:srgbClr val="3A7EC0"/>
            </a:solidFill>
          </a:endParaRPr>
        </a:p>
      </xdr:txBody>
    </xdr:sp>
    <xdr:clientData/>
  </xdr:twoCellAnchor>
  <xdr:twoCellAnchor editAs="oneCell">
    <xdr:from>
      <xdr:col>8</xdr:col>
      <xdr:colOff>400050</xdr:colOff>
      <xdr:row>64</xdr:row>
      <xdr:rowOff>167360</xdr:rowOff>
    </xdr:from>
    <xdr:to>
      <xdr:col>8</xdr:col>
      <xdr:colOff>3695700</xdr:colOff>
      <xdr:row>71</xdr:row>
      <xdr:rowOff>133349</xdr:rowOff>
    </xdr:to>
    <xdr:pic>
      <xdr:nvPicPr>
        <xdr:cNvPr id="165" name="Picture 164">
          <a:extLst>
            <a:ext uri="{FF2B5EF4-FFF2-40B4-BE49-F238E27FC236}">
              <a16:creationId xmlns:a16="http://schemas.microsoft.com/office/drawing/2014/main" id="{00000000-0008-0000-0100-0000A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2050" y="11978360"/>
          <a:ext cx="3295650" cy="1166139"/>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4919700</xdr:colOff>
      <xdr:row>56</xdr:row>
      <xdr:rowOff>179919</xdr:rowOff>
    </xdr:from>
    <xdr:to>
      <xdr:col>12</xdr:col>
      <xdr:colOff>1751473</xdr:colOff>
      <xdr:row>77</xdr:row>
      <xdr:rowOff>57150</xdr:rowOff>
    </xdr:to>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9491700" y="11457519"/>
          <a:ext cx="3480223" cy="38777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F) VURDER</a:t>
          </a:r>
          <a:r>
            <a:rPr lang="en-US" sz="1100" b="1" baseline="0">
              <a:solidFill>
                <a:srgbClr val="3A7EC0"/>
              </a:solidFill>
            </a:rPr>
            <a:t> GEVINSTER</a:t>
          </a:r>
          <a:endParaRPr lang="en-US" sz="1100" b="1">
            <a:solidFill>
              <a:srgbClr val="3A7EC0"/>
            </a:solidFill>
          </a:endParaRPr>
        </a:p>
      </xdr:txBody>
    </xdr:sp>
    <xdr:clientData/>
  </xdr:twoCellAnchor>
  <xdr:twoCellAnchor editAs="oneCell">
    <xdr:from>
      <xdr:col>8</xdr:col>
      <xdr:colOff>5029200</xdr:colOff>
      <xdr:row>64</xdr:row>
      <xdr:rowOff>167361</xdr:rowOff>
    </xdr:from>
    <xdr:to>
      <xdr:col>12</xdr:col>
      <xdr:colOff>1657350</xdr:colOff>
      <xdr:row>71</xdr:row>
      <xdr:rowOff>142875</xdr:rowOff>
    </xdr:to>
    <xdr:pic>
      <xdr:nvPicPr>
        <xdr:cNvPr id="164" name="Picture 163">
          <a:extLst>
            <a:ext uri="{FF2B5EF4-FFF2-40B4-BE49-F238E27FC236}">
              <a16:creationId xmlns:a16="http://schemas.microsoft.com/office/drawing/2014/main" id="{00000000-0008-0000-0100-0000A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1200" y="11978361"/>
          <a:ext cx="3276600" cy="117566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71437</xdr:colOff>
      <xdr:row>5</xdr:row>
      <xdr:rowOff>18528</xdr:rowOff>
    </xdr:from>
    <xdr:to>
      <xdr:col>12</xdr:col>
      <xdr:colOff>1312332</xdr:colOff>
      <xdr:row>6</xdr:row>
      <xdr:rowOff>161925</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1437" y="1323453"/>
          <a:ext cx="12461345" cy="248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Gevinstrealiseringsprosessen </a:t>
          </a:r>
          <a:r>
            <a:rPr lang="en-US" sz="1100" b="0"/>
            <a:t>består</a:t>
          </a:r>
          <a:r>
            <a:rPr lang="en-US" sz="1100" b="0" baseline="0"/>
            <a:t> av tre trinn. Figuren under viser de tre trinnene med sentrale aktiviteter.</a:t>
          </a:r>
          <a:endParaRPr lang="en-US" sz="1100" b="1"/>
        </a:p>
      </xdr:txBody>
    </xdr:sp>
    <xdr:clientData/>
  </xdr:twoCellAnchor>
  <xdr:twoCellAnchor>
    <xdr:from>
      <xdr:col>0</xdr:col>
      <xdr:colOff>249894</xdr:colOff>
      <xdr:row>7</xdr:row>
      <xdr:rowOff>38364</xdr:rowOff>
    </xdr:from>
    <xdr:to>
      <xdr:col>8</xdr:col>
      <xdr:colOff>5461000</xdr:colOff>
      <xdr:row>14</xdr:row>
      <xdr:rowOff>145070</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249894" y="1571889"/>
          <a:ext cx="9783106" cy="1306856"/>
          <a:chOff x="392908" y="1714486"/>
          <a:chExt cx="8324677" cy="1306234"/>
        </a:xfrm>
      </xdr:grpSpPr>
      <xdr:grpSp>
        <xdr:nvGrpSpPr>
          <xdr:cNvPr id="9" name="Group 8">
            <a:extLst>
              <a:ext uri="{FF2B5EF4-FFF2-40B4-BE49-F238E27FC236}">
                <a16:creationId xmlns:a16="http://schemas.microsoft.com/office/drawing/2014/main" id="{00000000-0008-0000-0100-000009000000}"/>
              </a:ext>
            </a:extLst>
          </xdr:cNvPr>
          <xdr:cNvGrpSpPr/>
        </xdr:nvGrpSpPr>
        <xdr:grpSpPr>
          <a:xfrm>
            <a:off x="392908" y="1940719"/>
            <a:ext cx="2583653" cy="1080001"/>
            <a:chOff x="392908" y="1071581"/>
            <a:chExt cx="2583653" cy="1080001"/>
          </a:xfrm>
        </xdr:grpSpPr>
        <xdr:sp macro="" textlink="">
          <xdr:nvSpPr>
            <xdr:cNvPr id="19" name="Rounded Rectangle 18">
              <a:extLst>
                <a:ext uri="{FF2B5EF4-FFF2-40B4-BE49-F238E27FC236}">
                  <a16:creationId xmlns:a16="http://schemas.microsoft.com/office/drawing/2014/main" id="{00000000-0008-0000-0100-000013000000}"/>
                </a:ext>
              </a:extLst>
            </xdr:cNvPr>
            <xdr:cNvSpPr/>
          </xdr:nvSpPr>
          <xdr:spPr>
            <a:xfrm>
              <a:off x="392908" y="1071581"/>
              <a:ext cx="2583653" cy="1080001"/>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GEVINSTKARTLEGGING</a:t>
              </a:r>
            </a:p>
          </xdr:txBody>
        </xdr:sp>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628651" y="1462094"/>
              <a:ext cx="2181224" cy="64531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Definere gevinster</a:t>
              </a:r>
            </a:p>
            <a:p>
              <a:r>
                <a:rPr lang="en-US" sz="1100" b="0" baseline="0"/>
                <a:t>- Beregne gevinster</a:t>
              </a:r>
            </a:p>
            <a:p>
              <a:r>
                <a:rPr lang="en-US" sz="1100" b="0" baseline="0"/>
                <a:t>- Vurdere gevinster mot kostnader</a:t>
              </a:r>
              <a:endParaRPr lang="en-US" sz="1100" b="0"/>
            </a:p>
          </xdr:txBody>
        </xdr:sp>
      </xdr:grpSp>
      <xdr:grpSp>
        <xdr:nvGrpSpPr>
          <xdr:cNvPr id="10" name="Group 9">
            <a:extLst>
              <a:ext uri="{FF2B5EF4-FFF2-40B4-BE49-F238E27FC236}">
                <a16:creationId xmlns:a16="http://schemas.microsoft.com/office/drawing/2014/main" id="{00000000-0008-0000-0100-00000A000000}"/>
              </a:ext>
            </a:extLst>
          </xdr:cNvPr>
          <xdr:cNvGrpSpPr/>
        </xdr:nvGrpSpPr>
        <xdr:grpSpPr>
          <a:xfrm>
            <a:off x="3262315" y="1940720"/>
            <a:ext cx="2583653" cy="1080000"/>
            <a:chOff x="3262315" y="1071582"/>
            <a:chExt cx="2583653" cy="1080000"/>
          </a:xfrm>
        </xdr:grpSpPr>
        <xdr:sp macro="" textlink="">
          <xdr:nvSpPr>
            <xdr:cNvPr id="17" name="Rounded Rectangle 16">
              <a:extLst>
                <a:ext uri="{FF2B5EF4-FFF2-40B4-BE49-F238E27FC236}">
                  <a16:creationId xmlns:a16="http://schemas.microsoft.com/office/drawing/2014/main" id="{00000000-0008-0000-0100-000011000000}"/>
                </a:ext>
              </a:extLst>
            </xdr:cNvPr>
            <xdr:cNvSpPr/>
          </xdr:nvSpPr>
          <xdr:spPr>
            <a:xfrm>
              <a:off x="3262315" y="1071582"/>
              <a:ext cx="2583653"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GEVINSTPLANLEGGING</a:t>
              </a:r>
              <a:endParaRPr lang="en-US" sz="1800" b="1">
                <a:solidFill>
                  <a:srgbClr val="3A7EC0"/>
                </a:solidFill>
                <a:latin typeface="+mn-lt"/>
                <a:ea typeface="+mn-ea"/>
                <a:cs typeface="+mn-cs"/>
              </a:endParaRPr>
            </a:p>
          </xdr:txBody>
        </xdr: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8068" y="1462093"/>
              <a:ext cx="2324087" cy="63340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Utarbeide gevinstrealiseringstiltak</a:t>
              </a:r>
            </a:p>
            <a:p>
              <a:r>
                <a:rPr lang="en-US" sz="1100" b="0" baseline="0"/>
                <a:t>- Etablere oppfølgingsstruktur</a:t>
              </a:r>
            </a:p>
            <a:p>
              <a:r>
                <a:rPr lang="en-US" sz="1100" b="0" baseline="0"/>
                <a:t>- Tildele roller og ansvar</a:t>
              </a:r>
              <a:endParaRPr lang="en-US" sz="1100" b="0"/>
            </a:p>
          </xdr:txBody>
        </xdr:sp>
      </xdr:grpSp>
      <xdr:grpSp>
        <xdr:nvGrpSpPr>
          <xdr:cNvPr id="11" name="Group 10">
            <a:extLst>
              <a:ext uri="{FF2B5EF4-FFF2-40B4-BE49-F238E27FC236}">
                <a16:creationId xmlns:a16="http://schemas.microsoft.com/office/drawing/2014/main" id="{00000000-0008-0000-0100-00000B000000}"/>
              </a:ext>
            </a:extLst>
          </xdr:cNvPr>
          <xdr:cNvGrpSpPr/>
        </xdr:nvGrpSpPr>
        <xdr:grpSpPr>
          <a:xfrm>
            <a:off x="6131721" y="1940720"/>
            <a:ext cx="2585864" cy="1080000"/>
            <a:chOff x="6131721" y="1071582"/>
            <a:chExt cx="2585864" cy="1080000"/>
          </a:xfrm>
        </xdr:grpSpPr>
        <xdr:sp macro="" textlink="">
          <xdr:nvSpPr>
            <xdr:cNvPr id="15" name="Rounded Rectangle 14">
              <a:extLst>
                <a:ext uri="{FF2B5EF4-FFF2-40B4-BE49-F238E27FC236}">
                  <a16:creationId xmlns:a16="http://schemas.microsoft.com/office/drawing/2014/main" id="{00000000-0008-0000-0100-00000F000000}"/>
                </a:ext>
              </a:extLst>
            </xdr:cNvPr>
            <xdr:cNvSpPr/>
          </xdr:nvSpPr>
          <xdr:spPr>
            <a:xfrm>
              <a:off x="6131721" y="1071582"/>
              <a:ext cx="2583656"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GEVINSTOPPFØLGING</a:t>
              </a:r>
            </a:p>
          </xdr:txBody>
        </xdr:sp>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6391290" y="1462093"/>
              <a:ext cx="2326295" cy="633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Måle gevinster</a:t>
              </a:r>
            </a:p>
            <a:p>
              <a:r>
                <a:rPr lang="en-US" sz="1100" b="0" baseline="0"/>
                <a:t>- Feire resultater og fange opp avvik</a:t>
              </a:r>
            </a:p>
            <a:p>
              <a:r>
                <a:rPr lang="en-US" sz="1100" b="0" baseline="0"/>
                <a:t>- Iverksette korrigerende tiltak</a:t>
              </a:r>
              <a:endParaRPr lang="en-US" sz="1100" b="0"/>
            </a:p>
          </xdr:txBody>
        </xdr:sp>
      </xdr:grpSp>
      <xdr:sp macro="" textlink="">
        <xdr:nvSpPr>
          <xdr:cNvPr id="12" name="Oval 11">
            <a:extLst>
              <a:ext uri="{FF2B5EF4-FFF2-40B4-BE49-F238E27FC236}">
                <a16:creationId xmlns:a16="http://schemas.microsoft.com/office/drawing/2014/main" id="{00000000-0008-0000-0100-00000C000000}"/>
              </a:ext>
            </a:extLst>
          </xdr:cNvPr>
          <xdr:cNvSpPr/>
        </xdr:nvSpPr>
        <xdr:spPr>
          <a:xfrm>
            <a:off x="1540736"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1</a:t>
            </a:r>
          </a:p>
        </xdr:txBody>
      </xdr:sp>
      <xdr:sp macro="" textlink="">
        <xdr:nvSpPr>
          <xdr:cNvPr id="13" name="Oval 12">
            <a:extLst>
              <a:ext uri="{FF2B5EF4-FFF2-40B4-BE49-F238E27FC236}">
                <a16:creationId xmlns:a16="http://schemas.microsoft.com/office/drawing/2014/main" id="{00000000-0008-0000-0100-00000D000000}"/>
              </a:ext>
            </a:extLst>
          </xdr:cNvPr>
          <xdr:cNvSpPr/>
        </xdr:nvSpPr>
        <xdr:spPr>
          <a:xfrm>
            <a:off x="4410142"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2</a:t>
            </a:r>
          </a:p>
        </xdr:txBody>
      </xdr:sp>
      <xdr:sp macro="" textlink="">
        <xdr:nvSpPr>
          <xdr:cNvPr id="14" name="Oval 13">
            <a:extLst>
              <a:ext uri="{FF2B5EF4-FFF2-40B4-BE49-F238E27FC236}">
                <a16:creationId xmlns:a16="http://schemas.microsoft.com/office/drawing/2014/main" id="{00000000-0008-0000-0100-00000E000000}"/>
              </a:ext>
            </a:extLst>
          </xdr:cNvPr>
          <xdr:cNvSpPr/>
        </xdr:nvSpPr>
        <xdr:spPr>
          <a:xfrm>
            <a:off x="7279549"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3</a:t>
            </a:r>
          </a:p>
        </xdr:txBody>
      </xdr:sp>
    </xdr:grpSp>
    <xdr:clientData/>
  </xdr:twoCellAnchor>
  <xdr:twoCellAnchor>
    <xdr:from>
      <xdr:col>0</xdr:col>
      <xdr:colOff>71437</xdr:colOff>
      <xdr:row>17</xdr:row>
      <xdr:rowOff>71442</xdr:rowOff>
    </xdr:from>
    <xdr:to>
      <xdr:col>12</xdr:col>
      <xdr:colOff>1873250</xdr:colOff>
      <xdr:row>18</xdr:row>
      <xdr:rowOff>166687</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214312" y="2900367"/>
          <a:ext cx="13022263" cy="285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For</a:t>
          </a:r>
          <a:r>
            <a:rPr lang="en-US" sz="1100" b="0" baseline="0"/>
            <a:t> hvert trinn i gevinstrealiseringsprosessen er det utarbeidet </a:t>
          </a:r>
          <a:r>
            <a:rPr lang="en-US" sz="1100" b="1" baseline="0"/>
            <a:t>Excel-verktøy </a:t>
          </a:r>
          <a:r>
            <a:rPr lang="en-US" sz="1100" b="0" baseline="0"/>
            <a:t>som kan støtte dere i arbeidet. Dette verktøyet er for gevinstkartlegging. </a:t>
          </a:r>
          <a:endParaRPr lang="en-US" sz="1100" b="0"/>
        </a:p>
      </xdr:txBody>
    </xdr:sp>
    <xdr:clientData/>
  </xdr:twoCellAnchor>
  <xdr:twoCellAnchor>
    <xdr:from>
      <xdr:col>0</xdr:col>
      <xdr:colOff>973674</xdr:colOff>
      <xdr:row>19</xdr:row>
      <xdr:rowOff>52922</xdr:rowOff>
    </xdr:from>
    <xdr:to>
      <xdr:col>4</xdr:col>
      <xdr:colOff>1883833</xdr:colOff>
      <xdr:row>19</xdr:row>
      <xdr:rowOff>433913</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973674" y="3748622"/>
          <a:ext cx="3196159" cy="380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3A7EC0"/>
              </a:solidFill>
            </a:rPr>
            <a:t>Verktøy</a:t>
          </a:r>
          <a:r>
            <a:rPr lang="en-US" sz="1600" b="1" baseline="0">
              <a:solidFill>
                <a:srgbClr val="3A7EC0"/>
              </a:solidFill>
            </a:rPr>
            <a:t> for g</a:t>
          </a:r>
          <a:r>
            <a:rPr lang="en-US" sz="1600" b="1">
              <a:solidFill>
                <a:srgbClr val="3A7EC0"/>
              </a:solidFill>
            </a:rPr>
            <a:t>evinstkartlegging</a:t>
          </a:r>
        </a:p>
      </xdr:txBody>
    </xdr:sp>
    <xdr:clientData/>
  </xdr:twoCellAnchor>
  <xdr:twoCellAnchor>
    <xdr:from>
      <xdr:col>0</xdr:col>
      <xdr:colOff>973673</xdr:colOff>
      <xdr:row>21</xdr:row>
      <xdr:rowOff>73561</xdr:rowOff>
    </xdr:from>
    <xdr:to>
      <xdr:col>4</xdr:col>
      <xdr:colOff>1883833</xdr:colOff>
      <xdr:row>22</xdr:row>
      <xdr:rowOff>5819</xdr:rowOff>
    </xdr:to>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973673" y="4255036"/>
          <a:ext cx="3196160" cy="3799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3A7EC0"/>
              </a:solidFill>
              <a:latin typeface="+mn-lt"/>
              <a:ea typeface="+mn-ea"/>
              <a:cs typeface="+mn-cs"/>
            </a:rPr>
            <a:t>Verktøy for gevinstplanlegging</a:t>
          </a:r>
        </a:p>
      </xdr:txBody>
    </xdr:sp>
    <xdr:clientData/>
  </xdr:twoCellAnchor>
  <xdr:twoCellAnchor>
    <xdr:from>
      <xdr:col>0</xdr:col>
      <xdr:colOff>973673</xdr:colOff>
      <xdr:row>23</xdr:row>
      <xdr:rowOff>84674</xdr:rowOff>
    </xdr:from>
    <xdr:to>
      <xdr:col>4</xdr:col>
      <xdr:colOff>1873250</xdr:colOff>
      <xdr:row>24</xdr:row>
      <xdr:rowOff>10582</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973673" y="4751924"/>
          <a:ext cx="3185577" cy="373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3A7EC0"/>
              </a:solidFill>
              <a:latin typeface="+mn-lt"/>
              <a:ea typeface="+mn-ea"/>
              <a:cs typeface="+mn-cs"/>
            </a:rPr>
            <a:t>Verktøy for gevinstoppfølging</a:t>
          </a:r>
        </a:p>
      </xdr:txBody>
    </xdr:sp>
    <xdr:clientData/>
  </xdr:twoCellAnchor>
  <xdr:twoCellAnchor>
    <xdr:from>
      <xdr:col>0</xdr:col>
      <xdr:colOff>149760</xdr:colOff>
      <xdr:row>19</xdr:row>
      <xdr:rowOff>80698</xdr:rowOff>
    </xdr:from>
    <xdr:to>
      <xdr:col>0</xdr:col>
      <xdr:colOff>436224</xdr:colOff>
      <xdr:row>19</xdr:row>
      <xdr:rowOff>368698</xdr:rowOff>
    </xdr:to>
    <xdr:sp macro="" textlink="">
      <xdr:nvSpPr>
        <xdr:cNvPr id="25" name="Oval 24">
          <a:extLst>
            <a:ext uri="{FF2B5EF4-FFF2-40B4-BE49-F238E27FC236}">
              <a16:creationId xmlns:a16="http://schemas.microsoft.com/office/drawing/2014/main" id="{00000000-0008-0000-0100-000019000000}"/>
            </a:ext>
          </a:extLst>
        </xdr:cNvPr>
        <xdr:cNvSpPr/>
      </xdr:nvSpPr>
      <xdr:spPr>
        <a:xfrm>
          <a:off x="292635" y="3290623"/>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1</a:t>
          </a:r>
        </a:p>
      </xdr:txBody>
    </xdr:sp>
    <xdr:clientData/>
  </xdr:twoCellAnchor>
  <xdr:twoCellAnchor>
    <xdr:from>
      <xdr:col>0</xdr:col>
      <xdr:colOff>149760</xdr:colOff>
      <xdr:row>21</xdr:row>
      <xdr:rowOff>80699</xdr:rowOff>
    </xdr:from>
    <xdr:to>
      <xdr:col>0</xdr:col>
      <xdr:colOff>436224</xdr:colOff>
      <xdr:row>21</xdr:row>
      <xdr:rowOff>368699</xdr:rowOff>
    </xdr:to>
    <xdr:sp macro="" textlink="">
      <xdr:nvSpPr>
        <xdr:cNvPr id="26" name="Oval 25">
          <a:extLst>
            <a:ext uri="{FF2B5EF4-FFF2-40B4-BE49-F238E27FC236}">
              <a16:creationId xmlns:a16="http://schemas.microsoft.com/office/drawing/2014/main" id="{00000000-0008-0000-0100-00001A000000}"/>
            </a:ext>
          </a:extLst>
        </xdr:cNvPr>
        <xdr:cNvSpPr/>
      </xdr:nvSpPr>
      <xdr:spPr>
        <a:xfrm>
          <a:off x="292635" y="3776399"/>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2</a:t>
          </a:r>
        </a:p>
      </xdr:txBody>
    </xdr:sp>
    <xdr:clientData/>
  </xdr:twoCellAnchor>
  <xdr:twoCellAnchor>
    <xdr:from>
      <xdr:col>0</xdr:col>
      <xdr:colOff>149760</xdr:colOff>
      <xdr:row>23</xdr:row>
      <xdr:rowOff>91282</xdr:rowOff>
    </xdr:from>
    <xdr:to>
      <xdr:col>0</xdr:col>
      <xdr:colOff>436224</xdr:colOff>
      <xdr:row>23</xdr:row>
      <xdr:rowOff>379282</xdr:rowOff>
    </xdr:to>
    <xdr:sp macro="" textlink="">
      <xdr:nvSpPr>
        <xdr:cNvPr id="27" name="Oval 26">
          <a:extLst>
            <a:ext uri="{FF2B5EF4-FFF2-40B4-BE49-F238E27FC236}">
              <a16:creationId xmlns:a16="http://schemas.microsoft.com/office/drawing/2014/main" id="{00000000-0008-0000-0100-00001B000000}"/>
            </a:ext>
          </a:extLst>
        </xdr:cNvPr>
        <xdr:cNvSpPr/>
      </xdr:nvSpPr>
      <xdr:spPr>
        <a:xfrm>
          <a:off x="292635" y="4272757"/>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3</a:t>
          </a:r>
        </a:p>
      </xdr:txBody>
    </xdr:sp>
    <xdr:clientData/>
  </xdr:twoCellAnchor>
  <xdr:twoCellAnchor>
    <xdr:from>
      <xdr:col>0</xdr:col>
      <xdr:colOff>427572</xdr:colOff>
      <xdr:row>18</xdr:row>
      <xdr:rowOff>78321</xdr:rowOff>
    </xdr:from>
    <xdr:to>
      <xdr:col>0</xdr:col>
      <xdr:colOff>1005417</xdr:colOff>
      <xdr:row>19</xdr:row>
      <xdr:rowOff>412751</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570447" y="3097746"/>
          <a:ext cx="577845" cy="524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427573</xdr:colOff>
      <xdr:row>19</xdr:row>
      <xdr:rowOff>346082</xdr:rowOff>
    </xdr:from>
    <xdr:to>
      <xdr:col>0</xdr:col>
      <xdr:colOff>994835</xdr:colOff>
      <xdr:row>23</xdr:row>
      <xdr:rowOff>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70448" y="3556007"/>
          <a:ext cx="567262" cy="625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427572</xdr:colOff>
      <xdr:row>21</xdr:row>
      <xdr:rowOff>389473</xdr:rowOff>
    </xdr:from>
    <xdr:to>
      <xdr:col>0</xdr:col>
      <xdr:colOff>1058334</xdr:colOff>
      <xdr:row>24</xdr:row>
      <xdr:rowOff>116416</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570447" y="4085173"/>
          <a:ext cx="630762" cy="660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8</xdr:col>
      <xdr:colOff>1897419</xdr:colOff>
      <xdr:row>19</xdr:row>
      <xdr:rowOff>3023</xdr:rowOff>
    </xdr:from>
    <xdr:to>
      <xdr:col>8</xdr:col>
      <xdr:colOff>3492479</xdr:colOff>
      <xdr:row>21</xdr:row>
      <xdr:rowOff>15119</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6585836" y="3209773"/>
          <a:ext cx="1595060" cy="498929"/>
        </a:xfrm>
        <a:prstGeom prst="leftArrow">
          <a:avLst/>
        </a:prstGeom>
        <a:solidFill>
          <a:schemeClr val="bg1">
            <a:lumMod val="95000"/>
          </a:schemeClr>
        </a:solidFill>
        <a:ln w="19050">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i="1">
              <a:solidFill>
                <a:sysClr val="windowText" lastClr="000000"/>
              </a:solidFill>
            </a:rPr>
            <a:t>Dette verktøyet</a:t>
          </a:r>
        </a:p>
      </xdr:txBody>
    </xdr:sp>
    <xdr:clientData/>
  </xdr:twoCellAnchor>
  <xdr:twoCellAnchor>
    <xdr:from>
      <xdr:col>8</xdr:col>
      <xdr:colOff>5185832</xdr:colOff>
      <xdr:row>1</xdr:row>
      <xdr:rowOff>115624</xdr:rowOff>
    </xdr:from>
    <xdr:to>
      <xdr:col>8</xdr:col>
      <xdr:colOff>6441675</xdr:colOff>
      <xdr:row>3</xdr:row>
      <xdr:rowOff>7858</xdr:rowOff>
    </xdr:to>
    <xdr:sp macro="" textlink="">
      <xdr:nvSpPr>
        <xdr:cNvPr id="32" name="Rounded Rectangle 31">
          <a:hlinkClick xmlns:r="http://schemas.openxmlformats.org/officeDocument/2006/relationships" r:id="rId5"/>
          <a:extLst>
            <a:ext uri="{FF2B5EF4-FFF2-40B4-BE49-F238E27FC236}">
              <a16:creationId xmlns:a16="http://schemas.microsoft.com/office/drawing/2014/main" id="{00000000-0008-0000-0100-000020000000}"/>
            </a:ext>
          </a:extLst>
        </xdr:cNvPr>
        <xdr:cNvSpPr/>
      </xdr:nvSpPr>
      <xdr:spPr>
        <a:xfrm>
          <a:off x="9757832"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starten</a:t>
          </a:r>
        </a:p>
      </xdr:txBody>
    </xdr:sp>
    <xdr:clientData/>
  </xdr:twoCellAnchor>
  <xdr:twoCellAnchor>
    <xdr:from>
      <xdr:col>0</xdr:col>
      <xdr:colOff>71437</xdr:colOff>
      <xdr:row>24</xdr:row>
      <xdr:rowOff>82025</xdr:rowOff>
    </xdr:from>
    <xdr:to>
      <xdr:col>12</xdr:col>
      <xdr:colOff>1873250</xdr:colOff>
      <xdr:row>24</xdr:row>
      <xdr:rowOff>367770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214312" y="4711175"/>
          <a:ext cx="13022263" cy="285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Veiledningen under beskriver de ulike trinnene</a:t>
          </a:r>
          <a:r>
            <a:rPr lang="en-US" sz="1100" b="0" baseline="0"/>
            <a:t> i gevinstrealiseringsprosessen i mer detalj og forklarer hvordan verktøyene </a:t>
          </a:r>
          <a:r>
            <a:rPr lang="en-US" sz="1100" b="0" baseline="0">
              <a:solidFill>
                <a:schemeClr val="dk1"/>
              </a:solidFill>
              <a:effectLst/>
              <a:latin typeface="+mn-lt"/>
              <a:ea typeface="+mn-ea"/>
              <a:cs typeface="+mn-cs"/>
            </a:rPr>
            <a:t>brukes</a:t>
          </a:r>
          <a:r>
            <a:rPr lang="en-US" sz="1100" b="0" baseline="0"/>
            <a:t> i arbeidet. Bruk knappene øverst på arket for snarvei til de ulike trinnene.</a:t>
          </a:r>
          <a:endParaRPr lang="en-US" sz="1100" b="0"/>
        </a:p>
      </xdr:txBody>
    </xdr:sp>
    <xdr:clientData/>
  </xdr:twoCellAnchor>
  <xdr:twoCellAnchor>
    <xdr:from>
      <xdr:col>8</xdr:col>
      <xdr:colOff>3841749</xdr:colOff>
      <xdr:row>1</xdr:row>
      <xdr:rowOff>115624</xdr:rowOff>
    </xdr:from>
    <xdr:to>
      <xdr:col>8</xdr:col>
      <xdr:colOff>5097592</xdr:colOff>
      <xdr:row>3</xdr:row>
      <xdr:rowOff>7858</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100-000022000000}"/>
            </a:ext>
          </a:extLst>
        </xdr:cNvPr>
        <xdr:cNvSpPr/>
      </xdr:nvSpPr>
      <xdr:spPr>
        <a:xfrm>
          <a:off x="8413749"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gevinst-oppfølging</a:t>
          </a:r>
        </a:p>
      </xdr:txBody>
    </xdr:sp>
    <xdr:clientData/>
  </xdr:twoCellAnchor>
  <xdr:twoCellAnchor>
    <xdr:from>
      <xdr:col>8</xdr:col>
      <xdr:colOff>2497665</xdr:colOff>
      <xdr:row>1</xdr:row>
      <xdr:rowOff>115624</xdr:rowOff>
    </xdr:from>
    <xdr:to>
      <xdr:col>8</xdr:col>
      <xdr:colOff>3753508</xdr:colOff>
      <xdr:row>3</xdr:row>
      <xdr:rowOff>7858</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100-000023000000}"/>
            </a:ext>
          </a:extLst>
        </xdr:cNvPr>
        <xdr:cNvSpPr/>
      </xdr:nvSpPr>
      <xdr:spPr>
        <a:xfrm>
          <a:off x="7069665"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gevinst-planlegging</a:t>
          </a:r>
        </a:p>
      </xdr:txBody>
    </xdr:sp>
    <xdr:clientData/>
  </xdr:twoCellAnchor>
  <xdr:twoCellAnchor>
    <xdr:from>
      <xdr:col>8</xdr:col>
      <xdr:colOff>1153581</xdr:colOff>
      <xdr:row>1</xdr:row>
      <xdr:rowOff>115624</xdr:rowOff>
    </xdr:from>
    <xdr:to>
      <xdr:col>8</xdr:col>
      <xdr:colOff>2409424</xdr:colOff>
      <xdr:row>3</xdr:row>
      <xdr:rowOff>7858</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100-000024000000}"/>
            </a:ext>
          </a:extLst>
        </xdr:cNvPr>
        <xdr:cNvSpPr/>
      </xdr:nvSpPr>
      <xdr:spPr>
        <a:xfrm>
          <a:off x="5725581"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gevinst-kartlegging</a:t>
          </a:r>
        </a:p>
      </xdr:txBody>
    </xdr:sp>
    <xdr:clientData/>
  </xdr:twoCellAnchor>
  <xdr:twoCellAnchor>
    <xdr:from>
      <xdr:col>0</xdr:col>
      <xdr:colOff>0</xdr:colOff>
      <xdr:row>27</xdr:row>
      <xdr:rowOff>52916</xdr:rowOff>
    </xdr:from>
    <xdr:to>
      <xdr:col>12</xdr:col>
      <xdr:colOff>1904999</xdr:colOff>
      <xdr:row>32</xdr:row>
      <xdr:rowOff>81642</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40152" y="5348816"/>
          <a:ext cx="13128172" cy="971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Under gevinstkartlegging skal dere </a:t>
          </a:r>
          <a:r>
            <a:rPr lang="en-US" sz="1100" b="1"/>
            <a:t>identifisere og vurdere gevinster som kan oppnås ved et prosjekt </a:t>
          </a:r>
          <a:r>
            <a:rPr lang="en-US" sz="1100" b="1" baseline="0"/>
            <a:t>og </a:t>
          </a:r>
          <a:r>
            <a:rPr lang="en-US" sz="1100" b="1"/>
            <a:t>måle nullpunktet</a:t>
          </a:r>
          <a:r>
            <a:rPr lang="en-US" sz="1100" b="0"/>
            <a:t>.</a:t>
          </a:r>
        </a:p>
        <a:p>
          <a:endParaRPr lang="en-US" sz="1100" b="0"/>
        </a:p>
        <a:p>
          <a:r>
            <a:rPr lang="en-US" sz="1100" b="0"/>
            <a:t>Gevinster</a:t>
          </a:r>
          <a:r>
            <a:rPr lang="en-US" sz="1100" b="0" baseline="0"/>
            <a:t> realiseres når dere leverer tjenester på nye måter og jobber annerledes enn i dag. For å identifisere gevinster, er det derfor viktig å kartlegge grundig hvordan dere jobber i dag, og hvordan dere ønsker å jobbe i fremtiden. Gevinster kartlegges ved hjelp av endrings- og gevinstoversikt og gevinstvurdering. I gevinstvurderingen definerer dere nullpunktet for å kunne måle resultater over tid. Forklaringen under viser hvordan dere går frem, og det henvises til verktøy i veikartet.</a:t>
          </a:r>
          <a:endParaRPr lang="en-US" sz="1100" b="0"/>
        </a:p>
        <a:p>
          <a:endParaRPr lang="en-US" sz="1100" b="0"/>
        </a:p>
      </xdr:txBody>
    </xdr:sp>
    <xdr:clientData/>
  </xdr:twoCellAnchor>
  <xdr:twoCellAnchor>
    <xdr:from>
      <xdr:col>8</xdr:col>
      <xdr:colOff>4905590</xdr:colOff>
      <xdr:row>32</xdr:row>
      <xdr:rowOff>187855</xdr:rowOff>
    </xdr:from>
    <xdr:to>
      <xdr:col>12</xdr:col>
      <xdr:colOff>1776399</xdr:colOff>
      <xdr:row>53</xdr:row>
      <xdr:rowOff>89943</xdr:rowOff>
    </xdr:to>
    <xdr:grpSp>
      <xdr:nvGrpSpPr>
        <xdr:cNvPr id="41" name="Group 40">
          <a:extLst>
            <a:ext uri="{FF2B5EF4-FFF2-40B4-BE49-F238E27FC236}">
              <a16:creationId xmlns:a16="http://schemas.microsoft.com/office/drawing/2014/main" id="{00000000-0008-0000-0100-000029000000}"/>
            </a:ext>
          </a:extLst>
        </xdr:cNvPr>
        <xdr:cNvGrpSpPr/>
      </xdr:nvGrpSpPr>
      <xdr:grpSpPr>
        <a:xfrm>
          <a:off x="9477590" y="6497215"/>
          <a:ext cx="3519259" cy="3517778"/>
          <a:chOff x="5122296" y="6432025"/>
          <a:chExt cx="3503084" cy="3903317"/>
        </a:xfrm>
      </xdr:grpSpPr>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5122296" y="6432025"/>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a:solidFill>
                  <a:srgbClr val="3A7EC0"/>
                </a:solidFill>
                <a:latin typeface="+mn-lt"/>
                <a:ea typeface="+mn-ea"/>
                <a:cs typeface="+mn-cs"/>
              </a:rPr>
              <a:t>C) PRIORITER IDÉER </a:t>
            </a:r>
          </a:p>
        </xdr:txBody>
      </xdr:sp>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5122297" y="9845869"/>
            <a:ext cx="3148047"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latin typeface="+mn-lt"/>
                <a:ea typeface="+mn-ea"/>
                <a:cs typeface="+mn-cs"/>
              </a:rPr>
              <a:t>"Verktøy for idémyldring og problemløsning" </a:t>
            </a:r>
            <a:r>
              <a:rPr lang="en-US" sz="1100" b="0" i="1"/>
              <a:t>for detaljer</a:t>
            </a:r>
          </a:p>
        </xdr:txBody>
      </xdr:sp>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5140812" y="6664860"/>
            <a:ext cx="3473984" cy="76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Prioriter</a:t>
            </a:r>
            <a:r>
              <a:rPr lang="en-US" sz="1100" b="0" baseline="0"/>
              <a:t> idéene i forhold til hverandre. Ta utgangspunkt i deres vurdering av gevinster og gjennomføringskompleksitet.</a:t>
            </a:r>
            <a:endParaRPr lang="en-US" sz="1100" b="0"/>
          </a:p>
        </xdr:txBody>
      </xdr:sp>
    </xdr:grpSp>
    <xdr:clientData/>
  </xdr:twoCellAnchor>
  <xdr:twoCellAnchor>
    <xdr:from>
      <xdr:col>8</xdr:col>
      <xdr:colOff>304350</xdr:colOff>
      <xdr:row>32</xdr:row>
      <xdr:rowOff>187856</xdr:rowOff>
    </xdr:from>
    <xdr:to>
      <xdr:col>8</xdr:col>
      <xdr:colOff>3837258</xdr:colOff>
      <xdr:row>53</xdr:row>
      <xdr:rowOff>89943</xdr:rowOff>
    </xdr:to>
    <xdr:grpSp>
      <xdr:nvGrpSpPr>
        <xdr:cNvPr id="52" name="Group 51">
          <a:extLst>
            <a:ext uri="{FF2B5EF4-FFF2-40B4-BE49-F238E27FC236}">
              <a16:creationId xmlns:a16="http://schemas.microsoft.com/office/drawing/2014/main" id="{00000000-0008-0000-0100-000034000000}"/>
            </a:ext>
          </a:extLst>
        </xdr:cNvPr>
        <xdr:cNvGrpSpPr/>
      </xdr:nvGrpSpPr>
      <xdr:grpSpPr>
        <a:xfrm>
          <a:off x="4876350" y="6497216"/>
          <a:ext cx="3532908" cy="3517777"/>
          <a:chOff x="4995300" y="6315609"/>
          <a:chExt cx="3534832" cy="3903316"/>
        </a:xfrm>
      </xdr:grpSpPr>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995300" y="6315609"/>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latin typeface="+mn-lt"/>
                <a:ea typeface="+mn-ea"/>
                <a:cs typeface="+mn-cs"/>
              </a:rPr>
              <a:t>B) SKAP IDÉER</a:t>
            </a:r>
            <a:r>
              <a:rPr lang="en-US" sz="1100" b="1" baseline="0">
                <a:solidFill>
                  <a:srgbClr val="ABD0EA"/>
                </a:solidFill>
              </a:rPr>
              <a:t> </a:t>
            </a:r>
            <a:endParaRPr lang="en-US" sz="1100" b="1">
              <a:solidFill>
                <a:srgbClr val="ABD0EA"/>
              </a:solidFill>
            </a:endParaRPr>
          </a:p>
        </xdr:txBody>
      </xdr:sp>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5056148" y="9729452"/>
            <a:ext cx="3473984"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latin typeface="+mn-lt"/>
                <a:ea typeface="+mn-ea"/>
                <a:cs typeface="+mn-cs"/>
              </a:rPr>
              <a:t>"Verktøy for idémyldring og problemløsning"</a:t>
            </a:r>
            <a:r>
              <a:rPr lang="en-US" sz="1100" b="1" i="1">
                <a:solidFill>
                  <a:srgbClr val="F7901E"/>
                </a:solidFill>
              </a:rPr>
              <a:t> </a:t>
            </a:r>
            <a:r>
              <a:rPr lang="en-US" sz="1100" b="0" i="1"/>
              <a:t>for detaljer</a:t>
            </a:r>
          </a:p>
        </xdr:txBody>
      </xdr:sp>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5013816" y="6548443"/>
            <a:ext cx="3473984" cy="794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Skap</a:t>
            </a:r>
            <a:r>
              <a:rPr lang="en-US" sz="1100" b="0" baseline="0"/>
              <a:t> idéer for hvordan tjenesten kan leveres i fremtiden. Gjør en grov vurdering av gevinster for de ulike idéene, og hva som kreves for å implementere dem.</a:t>
            </a:r>
            <a:endParaRPr lang="en-US" sz="1100" b="0"/>
          </a:p>
        </xdr:txBody>
      </xdr:sp>
    </xdr:grpSp>
    <xdr:clientData/>
  </xdr:twoCellAnchor>
  <xdr:twoCellAnchor>
    <xdr:from>
      <xdr:col>0</xdr:col>
      <xdr:colOff>201084</xdr:colOff>
      <xdr:row>32</xdr:row>
      <xdr:rowOff>187855</xdr:rowOff>
    </xdr:from>
    <xdr:to>
      <xdr:col>4</xdr:col>
      <xdr:colOff>1426845</xdr:colOff>
      <xdr:row>53</xdr:row>
      <xdr:rowOff>33331</xdr:rowOff>
    </xdr:to>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201084" y="6918855"/>
          <a:ext cx="3501178" cy="382480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KARTLEGG DAGENS TJENESTEREISE</a:t>
          </a:r>
        </a:p>
      </xdr:txBody>
    </xdr:sp>
    <xdr:clientData/>
  </xdr:twoCellAnchor>
  <xdr:twoCellAnchor>
    <xdr:from>
      <xdr:col>0</xdr:col>
      <xdr:colOff>219590</xdr:colOff>
      <xdr:row>34</xdr:row>
      <xdr:rowOff>38384</xdr:rowOff>
    </xdr:from>
    <xdr:to>
      <xdr:col>4</xdr:col>
      <xdr:colOff>1416266</xdr:colOff>
      <xdr:row>37</xdr:row>
      <xdr:rowOff>151901</xdr:rowOff>
    </xdr:to>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219590" y="7150384"/>
          <a:ext cx="3472093" cy="68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Kartlegg</a:t>
          </a:r>
          <a:r>
            <a:rPr lang="en-US" sz="1100" b="0" baseline="0"/>
            <a:t> dagens innbyggeropplevelse, arbeidsprosesser og teknologi.</a:t>
          </a:r>
          <a:endParaRPr lang="en-US" sz="1100" b="0"/>
        </a:p>
      </xdr:txBody>
    </xdr:sp>
    <xdr:clientData/>
  </xdr:twoCellAnchor>
  <xdr:twoCellAnchor>
    <xdr:from>
      <xdr:col>0</xdr:col>
      <xdr:colOff>219592</xdr:colOff>
      <xdr:row>50</xdr:row>
      <xdr:rowOff>153550</xdr:rowOff>
    </xdr:from>
    <xdr:to>
      <xdr:col>4</xdr:col>
      <xdr:colOff>1416614</xdr:colOff>
      <xdr:row>53</xdr:row>
      <xdr:rowOff>89944</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219592" y="10313550"/>
          <a:ext cx="3472439" cy="48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t</a:t>
          </a:r>
          <a:r>
            <a:rPr lang="en-US" sz="1100" b="1" i="1">
              <a:solidFill>
                <a:srgbClr val="3A7EC0"/>
              </a:solidFill>
            </a:rPr>
            <a:t>jenestereise"</a:t>
          </a:r>
          <a:r>
            <a:rPr lang="en-US" sz="1100" b="0" i="1">
              <a:solidFill>
                <a:srgbClr val="3A7EC0"/>
              </a:solidFill>
            </a:rPr>
            <a:t> </a:t>
          </a:r>
          <a:r>
            <a:rPr lang="en-US" sz="1100" b="0" i="1"/>
            <a:t>for detaljer</a:t>
          </a:r>
        </a:p>
      </xdr:txBody>
    </xdr:sp>
    <xdr:clientData/>
  </xdr:twoCellAnchor>
  <xdr:twoCellAnchor>
    <xdr:from>
      <xdr:col>4</xdr:col>
      <xdr:colOff>1419751</xdr:colOff>
      <xdr:row>40</xdr:row>
      <xdr:rowOff>55561</xdr:rowOff>
    </xdr:from>
    <xdr:to>
      <xdr:col>8</xdr:col>
      <xdr:colOff>359834</xdr:colOff>
      <xdr:row>50</xdr:row>
      <xdr:rowOff>10583</xdr:rowOff>
    </xdr:to>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3695168" y="8310561"/>
          <a:ext cx="1215499" cy="1860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Ta utgangspunkt i identifiserte </a:t>
          </a:r>
          <a:r>
            <a:rPr lang="en-US" sz="1100" b="1" i="1">
              <a:solidFill>
                <a:schemeClr val="bg1">
                  <a:lumMod val="50000"/>
                </a:schemeClr>
              </a:solidFill>
            </a:rPr>
            <a:t>utfordringer og muligheter </a:t>
          </a:r>
          <a:r>
            <a:rPr lang="en-US" sz="1100" b="0" i="1">
              <a:solidFill>
                <a:schemeClr val="bg1">
                  <a:lumMod val="50000"/>
                </a:schemeClr>
              </a:solidFill>
            </a:rPr>
            <a:t>i tjenestereisen for å skape</a:t>
          </a:r>
          <a:r>
            <a:rPr lang="en-US" sz="1100" b="0" i="1" baseline="0">
              <a:solidFill>
                <a:schemeClr val="bg1">
                  <a:lumMod val="50000"/>
                </a:schemeClr>
              </a:solidFill>
            </a:rPr>
            <a:t> idéer for fremtidig tjeneste</a:t>
          </a:r>
          <a:endParaRPr lang="en-US" sz="1100" b="0" i="1">
            <a:solidFill>
              <a:schemeClr val="bg1">
                <a:lumMod val="50000"/>
              </a:schemeClr>
            </a:solidFill>
          </a:endParaRPr>
        </a:p>
      </xdr:txBody>
    </xdr:sp>
    <xdr:clientData/>
  </xdr:twoCellAnchor>
  <xdr:twoCellAnchor>
    <xdr:from>
      <xdr:col>8</xdr:col>
      <xdr:colOff>3748086</xdr:colOff>
      <xdr:row>39</xdr:row>
      <xdr:rowOff>71702</xdr:rowOff>
    </xdr:from>
    <xdr:to>
      <xdr:col>8</xdr:col>
      <xdr:colOff>4963586</xdr:colOff>
      <xdr:row>46</xdr:row>
      <xdr:rowOff>175944</xdr:rowOff>
    </xdr:to>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8343899" y="8132233"/>
          <a:ext cx="1215500" cy="1437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bg1">
                  <a:lumMod val="50000"/>
                </a:schemeClr>
              </a:solidFill>
            </a:rPr>
            <a:t>Gevinstanslag</a:t>
          </a:r>
          <a:r>
            <a:rPr lang="en-US" sz="1100" b="1" i="1" baseline="0">
              <a:solidFill>
                <a:schemeClr val="bg1">
                  <a:lumMod val="50000"/>
                </a:schemeClr>
              </a:solidFill>
            </a:rPr>
            <a:t> </a:t>
          </a:r>
          <a:r>
            <a:rPr lang="en-US" sz="1100" b="0" i="1">
              <a:solidFill>
                <a:schemeClr val="bg1">
                  <a:lumMod val="50000"/>
                </a:schemeClr>
              </a:solidFill>
            </a:rPr>
            <a:t>definerer idéens</a:t>
          </a:r>
          <a:r>
            <a:rPr lang="en-US" sz="1100" b="0" i="1" baseline="0">
              <a:solidFill>
                <a:schemeClr val="bg1">
                  <a:lumMod val="50000"/>
                </a:schemeClr>
              </a:solidFill>
            </a:rPr>
            <a:t> plassering langs horisontal akse</a:t>
          </a:r>
          <a:endParaRPr lang="en-US" sz="1100" b="0" i="1">
            <a:solidFill>
              <a:schemeClr val="bg1">
                <a:lumMod val="50000"/>
              </a:schemeClr>
            </a:solidFill>
          </a:endParaRPr>
        </a:p>
      </xdr:txBody>
    </xdr:sp>
    <xdr:clientData/>
  </xdr:twoCellAnchor>
  <xdr:twoCellAnchor>
    <xdr:from>
      <xdr:col>8</xdr:col>
      <xdr:colOff>3738033</xdr:colOff>
      <xdr:row>45</xdr:row>
      <xdr:rowOff>106092</xdr:rowOff>
    </xdr:from>
    <xdr:to>
      <xdr:col>8</xdr:col>
      <xdr:colOff>5070033</xdr:colOff>
      <xdr:row>53</xdr:row>
      <xdr:rowOff>30418</xdr:rowOff>
    </xdr:to>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8333846" y="9309623"/>
          <a:ext cx="1332000" cy="1424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i="1">
              <a:solidFill>
                <a:schemeClr val="bg1">
                  <a:lumMod val="50000"/>
                </a:schemeClr>
              </a:solidFill>
            </a:rPr>
            <a:t>Gjennomførings-kompleksitet </a:t>
          </a:r>
          <a:r>
            <a:rPr lang="en-US" sz="1100" b="0" i="1">
              <a:solidFill>
                <a:schemeClr val="bg1">
                  <a:lumMod val="50000"/>
                </a:schemeClr>
              </a:solidFill>
            </a:rPr>
            <a:t>definerer idéens</a:t>
          </a:r>
          <a:r>
            <a:rPr lang="en-US" sz="1100" b="0" i="1" baseline="0">
              <a:solidFill>
                <a:schemeClr val="bg1">
                  <a:lumMod val="50000"/>
                </a:schemeClr>
              </a:solidFill>
            </a:rPr>
            <a:t> plassering langs vertikal akse</a:t>
          </a:r>
          <a:endParaRPr lang="en-US" sz="1100" b="0" i="1">
            <a:solidFill>
              <a:schemeClr val="bg1">
                <a:lumMod val="50000"/>
              </a:schemeClr>
            </a:solidFill>
          </a:endParaRPr>
        </a:p>
      </xdr:txBody>
    </xdr:sp>
    <xdr:clientData/>
  </xdr:twoCellAnchor>
  <xdr:twoCellAnchor>
    <xdr:from>
      <xdr:col>0</xdr:col>
      <xdr:colOff>211628</xdr:colOff>
      <xdr:row>56</xdr:row>
      <xdr:rowOff>179920</xdr:rowOff>
    </xdr:from>
    <xdr:to>
      <xdr:col>4</xdr:col>
      <xdr:colOff>1424874</xdr:colOff>
      <xdr:row>77</xdr:row>
      <xdr:rowOff>55594</xdr:rowOff>
    </xdr:to>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211628" y="11457520"/>
          <a:ext cx="3499246" cy="387617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D) LAG</a:t>
          </a:r>
          <a:r>
            <a:rPr lang="en-US" sz="1100" b="1" baseline="0">
              <a:solidFill>
                <a:srgbClr val="3A7EC0"/>
              </a:solidFill>
            </a:rPr>
            <a:t> FREMTIDENS TJENESTEREISE</a:t>
          </a:r>
          <a:endParaRPr lang="en-US" sz="1100" b="1">
            <a:solidFill>
              <a:srgbClr val="3A7EC0"/>
            </a:solidFill>
          </a:endParaRPr>
        </a:p>
      </xdr:txBody>
    </xdr:sp>
    <xdr:clientData/>
  </xdr:twoCellAnchor>
  <xdr:twoCellAnchor>
    <xdr:from>
      <xdr:col>0</xdr:col>
      <xdr:colOff>272226</xdr:colOff>
      <xdr:row>74</xdr:row>
      <xdr:rowOff>106887</xdr:rowOff>
    </xdr:from>
    <xdr:to>
      <xdr:col>4</xdr:col>
      <xdr:colOff>1456491</xdr:colOff>
      <xdr:row>78</xdr:row>
      <xdr:rowOff>24860</xdr:rowOff>
    </xdr:to>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272226" y="14813487"/>
          <a:ext cx="347026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 for tjenestereise" </a:t>
          </a:r>
          <a:r>
            <a:rPr lang="en-US" sz="1100" b="0" i="1"/>
            <a:t>for detaljer</a:t>
          </a:r>
        </a:p>
      </xdr:txBody>
    </xdr:sp>
    <xdr:clientData/>
  </xdr:twoCellAnchor>
  <xdr:twoCellAnchor>
    <xdr:from>
      <xdr:col>0</xdr:col>
      <xdr:colOff>230068</xdr:colOff>
      <xdr:row>58</xdr:row>
      <xdr:rowOff>31753</xdr:rowOff>
    </xdr:from>
    <xdr:to>
      <xdr:col>4</xdr:col>
      <xdr:colOff>967530</xdr:colOff>
      <xdr:row>61</xdr:row>
      <xdr:rowOff>140226</xdr:rowOff>
    </xdr:to>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230068" y="11690353"/>
          <a:ext cx="3023462"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Beskriv</a:t>
          </a:r>
          <a:r>
            <a:rPr lang="en-US" sz="1100" b="0" baseline="0"/>
            <a:t> fremtidens innbyggeropplevelse, arbeidsprosesser og teknologi med utgangspunkt i de prioriterte idéene.</a:t>
          </a:r>
          <a:endParaRPr lang="en-US" sz="1100" b="0"/>
        </a:p>
      </xdr:txBody>
    </xdr:sp>
    <xdr:clientData/>
  </xdr:twoCellAnchor>
  <xdr:twoCellAnchor>
    <xdr:from>
      <xdr:col>8</xdr:col>
      <xdr:colOff>4986344</xdr:colOff>
      <xdr:row>74</xdr:row>
      <xdr:rowOff>43389</xdr:rowOff>
    </xdr:from>
    <xdr:to>
      <xdr:col>12</xdr:col>
      <xdr:colOff>1810276</xdr:colOff>
      <xdr:row>77</xdr:row>
      <xdr:rowOff>151862</xdr:rowOff>
    </xdr:to>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9558344" y="14749989"/>
          <a:ext cx="3472382"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også </a:t>
          </a:r>
          <a:r>
            <a:rPr lang="en-US" sz="1100" b="1" i="1">
              <a:solidFill>
                <a:srgbClr val="3A7EC0"/>
              </a:solidFill>
            </a:rPr>
            <a:t>"Veiledning for bruk av statistikk og tall"</a:t>
          </a:r>
          <a:r>
            <a:rPr lang="en-US" sz="1100" b="1" i="1">
              <a:solidFill>
                <a:srgbClr val="F7901E"/>
              </a:solidFill>
            </a:rPr>
            <a:t> </a:t>
          </a:r>
          <a:r>
            <a:rPr lang="en-US" sz="1100" b="0" i="1"/>
            <a:t>for å</a:t>
          </a:r>
          <a:r>
            <a:rPr lang="en-US" sz="1100" b="0" i="1" baseline="0"/>
            <a:t> lære </a:t>
          </a:r>
          <a:r>
            <a:rPr lang="en-US" sz="1100" b="0" i="1"/>
            <a:t>hvordan beregne</a:t>
          </a:r>
          <a:r>
            <a:rPr lang="en-US" sz="1100" b="0" i="1" baseline="0"/>
            <a:t> gevinster og måle nullpunktet</a:t>
          </a:r>
          <a:endParaRPr lang="en-US" sz="1100" b="0" i="1"/>
        </a:p>
      </xdr:txBody>
    </xdr:sp>
    <xdr:clientData/>
  </xdr:twoCellAnchor>
  <xdr:twoCellAnchor>
    <xdr:from>
      <xdr:col>0</xdr:col>
      <xdr:colOff>1268674</xdr:colOff>
      <xdr:row>53</xdr:row>
      <xdr:rowOff>181428</xdr:rowOff>
    </xdr:from>
    <xdr:to>
      <xdr:col>4</xdr:col>
      <xdr:colOff>1190624</xdr:colOff>
      <xdr:row>57</xdr:row>
      <xdr:rowOff>99786</xdr:rowOff>
    </xdr:to>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1268674" y="10887528"/>
          <a:ext cx="2207950" cy="680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Slå</a:t>
          </a:r>
          <a:r>
            <a:rPr lang="en-US" sz="1100" b="0" i="1" baseline="0">
              <a:solidFill>
                <a:schemeClr val="bg1">
                  <a:lumMod val="50000"/>
                </a:schemeClr>
              </a:solidFill>
            </a:rPr>
            <a:t> </a:t>
          </a:r>
          <a:r>
            <a:rPr lang="en-US" sz="1100" b="0" i="1">
              <a:solidFill>
                <a:schemeClr val="bg1">
                  <a:lumMod val="50000"/>
                </a:schemeClr>
              </a:solidFill>
            </a:rPr>
            <a:t>sammen </a:t>
          </a:r>
          <a:r>
            <a:rPr lang="en-US" sz="1100" b="1" i="1" baseline="0">
              <a:solidFill>
                <a:schemeClr val="bg1">
                  <a:lumMod val="50000"/>
                </a:schemeClr>
              </a:solidFill>
            </a:rPr>
            <a:t>de prioriterte idéene </a:t>
          </a:r>
          <a:r>
            <a:rPr lang="en-US" sz="1100" b="0" i="1" baseline="0">
              <a:solidFill>
                <a:schemeClr val="bg1">
                  <a:lumMod val="50000"/>
                </a:schemeClr>
              </a:solidFill>
            </a:rPr>
            <a:t>i en helhetlig fremtidig tjeneste </a:t>
          </a:r>
          <a:endParaRPr lang="en-US" sz="1100" b="0" i="1">
            <a:solidFill>
              <a:schemeClr val="bg1">
                <a:lumMod val="50000"/>
              </a:schemeClr>
            </a:solidFill>
          </a:endParaRPr>
        </a:p>
      </xdr:txBody>
    </xdr:sp>
    <xdr:clientData/>
  </xdr:twoCellAnchor>
  <xdr:twoCellAnchor>
    <xdr:from>
      <xdr:col>8</xdr:col>
      <xdr:colOff>353815</xdr:colOff>
      <xdr:row>71</xdr:row>
      <xdr:rowOff>130027</xdr:rowOff>
    </xdr:from>
    <xdr:to>
      <xdr:col>8</xdr:col>
      <xdr:colOff>3810525</xdr:colOff>
      <xdr:row>73</xdr:row>
      <xdr:rowOff>27215</xdr:rowOff>
    </xdr:to>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4925815" y="14265127"/>
          <a:ext cx="3456710" cy="27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311694</xdr:colOff>
      <xdr:row>58</xdr:row>
      <xdr:rowOff>184155</xdr:rowOff>
    </xdr:from>
    <xdr:to>
      <xdr:col>8</xdr:col>
      <xdr:colOff>3321985</xdr:colOff>
      <xdr:row>62</xdr:row>
      <xdr:rowOff>102128</xdr:rowOff>
    </xdr:to>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4883694" y="11842755"/>
          <a:ext cx="3010291"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Analyser endringene fra</a:t>
          </a:r>
          <a:r>
            <a:rPr lang="en-US" sz="1100" b="0" baseline="0"/>
            <a:t> dagens til fremtidens tjenestereise. Definer gevinstene de ulike endringene vil medføre.</a:t>
          </a:r>
          <a:endParaRPr lang="en-US" sz="1100" b="0"/>
        </a:p>
      </xdr:txBody>
    </xdr:sp>
    <xdr:clientData/>
  </xdr:twoCellAnchor>
  <xdr:twoCellAnchor>
    <xdr:from>
      <xdr:col>8</xdr:col>
      <xdr:colOff>298086</xdr:colOff>
      <xdr:row>63</xdr:row>
      <xdr:rowOff>99787</xdr:rowOff>
    </xdr:from>
    <xdr:to>
      <xdr:col>8</xdr:col>
      <xdr:colOff>3308377</xdr:colOff>
      <xdr:row>67</xdr:row>
      <xdr:rowOff>17760</xdr:rowOff>
    </xdr:to>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4870086" y="12710887"/>
          <a:ext cx="3010291"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ENDRINGS- OG GEVINSTOVERSIKT</a:t>
          </a:r>
        </a:p>
      </xdr:txBody>
    </xdr:sp>
    <xdr:clientData/>
  </xdr:twoCellAnchor>
  <xdr:twoCellAnchor>
    <xdr:from>
      <xdr:col>8</xdr:col>
      <xdr:colOff>5006158</xdr:colOff>
      <xdr:row>63</xdr:row>
      <xdr:rowOff>90262</xdr:rowOff>
    </xdr:from>
    <xdr:to>
      <xdr:col>12</xdr:col>
      <xdr:colOff>1362556</xdr:colOff>
      <xdr:row>67</xdr:row>
      <xdr:rowOff>8235</xdr:rowOff>
    </xdr:to>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9578158" y="12701362"/>
          <a:ext cx="3004848"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8</xdr:col>
      <xdr:colOff>353815</xdr:colOff>
      <xdr:row>73</xdr:row>
      <xdr:rowOff>11650</xdr:rowOff>
    </xdr:from>
    <xdr:to>
      <xdr:col>8</xdr:col>
      <xdr:colOff>3810525</xdr:colOff>
      <xdr:row>74</xdr:row>
      <xdr:rowOff>31302</xdr:rowOff>
    </xdr:to>
    <xdr:sp macro="" textlink="">
      <xdr:nvSpPr>
        <xdr:cNvPr id="87" name="TextBox 86">
          <a:hlinkClick xmlns:r="http://schemas.openxmlformats.org/officeDocument/2006/relationships" r:id="rId9"/>
          <a:extLst>
            <a:ext uri="{FF2B5EF4-FFF2-40B4-BE49-F238E27FC236}">
              <a16:creationId xmlns:a16="http://schemas.microsoft.com/office/drawing/2014/main" id="{00000000-0008-0000-0100-000057000000}"/>
            </a:ext>
          </a:extLst>
        </xdr:cNvPr>
        <xdr:cNvSpPr txBox="1"/>
      </xdr:nvSpPr>
      <xdr:spPr>
        <a:xfrm>
          <a:off x="4925815" y="14527750"/>
          <a:ext cx="3456710" cy="210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u="sng" baseline="0">
              <a:solidFill>
                <a:srgbClr val="0070C0"/>
              </a:solidFill>
            </a:rPr>
            <a:t>TIL VERKTØYET &gt;&gt;&gt; </a:t>
          </a:r>
          <a:endParaRPr lang="en-US" sz="1100" b="0" i="1" u="sng">
            <a:solidFill>
              <a:srgbClr val="0070C0"/>
            </a:solidFill>
          </a:endParaRPr>
        </a:p>
      </xdr:txBody>
    </xdr:sp>
    <xdr:clientData/>
  </xdr:twoCellAnchor>
  <xdr:twoCellAnchor>
    <xdr:from>
      <xdr:col>8</xdr:col>
      <xdr:colOff>5007459</xdr:colOff>
      <xdr:row>71</xdr:row>
      <xdr:rowOff>130027</xdr:rowOff>
    </xdr:from>
    <xdr:to>
      <xdr:col>12</xdr:col>
      <xdr:colOff>1810276</xdr:colOff>
      <xdr:row>74</xdr:row>
      <xdr:rowOff>48000</xdr:rowOff>
    </xdr:to>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9579459" y="14265127"/>
          <a:ext cx="3451267"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5007459</xdr:colOff>
      <xdr:row>73</xdr:row>
      <xdr:rowOff>11650</xdr:rowOff>
    </xdr:from>
    <xdr:to>
      <xdr:col>12</xdr:col>
      <xdr:colOff>1810276</xdr:colOff>
      <xdr:row>74</xdr:row>
      <xdr:rowOff>31302</xdr:rowOff>
    </xdr:to>
    <xdr:sp macro="" textlink="">
      <xdr:nvSpPr>
        <xdr:cNvPr id="89" name="TextBox 88">
          <a:hlinkClick xmlns:r="http://schemas.openxmlformats.org/officeDocument/2006/relationships" r:id="rId10"/>
          <a:extLst>
            <a:ext uri="{FF2B5EF4-FFF2-40B4-BE49-F238E27FC236}">
              <a16:creationId xmlns:a16="http://schemas.microsoft.com/office/drawing/2014/main" id="{00000000-0008-0000-0100-000059000000}"/>
            </a:ext>
          </a:extLst>
        </xdr:cNvPr>
        <xdr:cNvSpPr txBox="1"/>
      </xdr:nvSpPr>
      <xdr:spPr>
        <a:xfrm>
          <a:off x="9579459" y="14527750"/>
          <a:ext cx="3451267" cy="210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0" i="1" u="sng" baseline="0">
              <a:solidFill>
                <a:srgbClr val="0070C0"/>
              </a:solidFill>
              <a:latin typeface="+mn-lt"/>
              <a:ea typeface="+mn-ea"/>
              <a:cs typeface="+mn-cs"/>
            </a:rPr>
            <a:t>TIL VERKTØYET &gt;&gt;&gt;</a:t>
          </a:r>
        </a:p>
      </xdr:txBody>
    </xdr:sp>
    <xdr:clientData/>
  </xdr:twoCellAnchor>
  <xdr:twoCellAnchor>
    <xdr:from>
      <xdr:col>8</xdr:col>
      <xdr:colOff>4938123</xdr:colOff>
      <xdr:row>58</xdr:row>
      <xdr:rowOff>31753</xdr:rowOff>
    </xdr:from>
    <xdr:to>
      <xdr:col>12</xdr:col>
      <xdr:colOff>1756833</xdr:colOff>
      <xdr:row>63</xdr:row>
      <xdr:rowOff>161924</xdr:rowOff>
    </xdr:to>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9510123" y="11690353"/>
          <a:ext cx="3467160" cy="1082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Beregn </a:t>
          </a:r>
          <a:r>
            <a:rPr lang="en-US" sz="1100" b="0" baseline="0"/>
            <a:t>gevinster og kostnader ved hjelp av statistikk og tall. Definer resultatindikatorer for de ulike gevinstene og mål nullpunktet for dem. Vurder gevinster mot kostnader. Bruk gevinstvurderingen til å prioritere løsningene og beslutte om de skal implementeres.</a:t>
          </a:r>
          <a:endParaRPr lang="en-US" sz="1100" b="0"/>
        </a:p>
      </xdr:txBody>
    </xdr:sp>
    <xdr:clientData/>
  </xdr:twoCellAnchor>
  <xdr:twoCellAnchor>
    <xdr:from>
      <xdr:col>4</xdr:col>
      <xdr:colOff>1457362</xdr:colOff>
      <xdr:row>59</xdr:row>
      <xdr:rowOff>181138</xdr:rowOff>
    </xdr:from>
    <xdr:to>
      <xdr:col>8</xdr:col>
      <xdr:colOff>255509</xdr:colOff>
      <xdr:row>68</xdr:row>
      <xdr:rowOff>169335</xdr:rowOff>
    </xdr:to>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3886237" y="11563513"/>
          <a:ext cx="1084147" cy="170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bg1">
                  <a:lumMod val="50000"/>
                </a:schemeClr>
              </a:solidFill>
              <a:latin typeface="+mn-lt"/>
              <a:ea typeface="+mn-ea"/>
              <a:cs typeface="+mn-cs"/>
            </a:rPr>
            <a:t>Ta utgangspunkt i </a:t>
          </a:r>
          <a:r>
            <a:rPr lang="en-US" sz="1100" b="1" i="1" baseline="0">
              <a:solidFill>
                <a:schemeClr val="bg1">
                  <a:lumMod val="50000"/>
                </a:schemeClr>
              </a:solidFill>
              <a:latin typeface="+mn-lt"/>
              <a:ea typeface="+mn-ea"/>
              <a:cs typeface="+mn-cs"/>
            </a:rPr>
            <a:t>endringene </a:t>
          </a:r>
          <a:r>
            <a:rPr lang="en-US" sz="1100" b="0" i="1" baseline="0">
              <a:solidFill>
                <a:schemeClr val="bg1">
                  <a:lumMod val="50000"/>
                </a:schemeClr>
              </a:solidFill>
              <a:latin typeface="+mn-lt"/>
              <a:ea typeface="+mn-ea"/>
              <a:cs typeface="+mn-cs"/>
            </a:rPr>
            <a:t>fra dagens til fremtidens tjenestereise og kartlegg gevinster per endring</a:t>
          </a:r>
        </a:p>
        <a:p>
          <a:endParaRPr lang="en-US" sz="1100" b="0" i="1">
            <a:solidFill>
              <a:schemeClr val="bg1">
                <a:lumMod val="50000"/>
              </a:schemeClr>
            </a:solidFill>
          </a:endParaRPr>
        </a:p>
      </xdr:txBody>
    </xdr:sp>
    <xdr:clientData/>
  </xdr:twoCellAnchor>
  <xdr:twoCellAnchor>
    <xdr:from>
      <xdr:col>8</xdr:col>
      <xdr:colOff>1194482</xdr:colOff>
      <xdr:row>65</xdr:row>
      <xdr:rowOff>63612</xdr:rowOff>
    </xdr:from>
    <xdr:to>
      <xdr:col>8</xdr:col>
      <xdr:colOff>2054680</xdr:colOff>
      <xdr:row>71</xdr:row>
      <xdr:rowOff>126545</xdr:rowOff>
    </xdr:to>
    <xdr:sp macro="" textlink="">
      <xdr:nvSpPr>
        <xdr:cNvPr id="96" name="Oval 95">
          <a:extLst>
            <a:ext uri="{FF2B5EF4-FFF2-40B4-BE49-F238E27FC236}">
              <a16:creationId xmlns:a16="http://schemas.microsoft.com/office/drawing/2014/main" id="{00000000-0008-0000-0100-000060000000}"/>
            </a:ext>
          </a:extLst>
        </xdr:cNvPr>
        <xdr:cNvSpPr/>
      </xdr:nvSpPr>
      <xdr:spPr>
        <a:xfrm>
          <a:off x="5766482" y="13055712"/>
          <a:ext cx="860198" cy="120593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264582</xdr:colOff>
      <xdr:row>39</xdr:row>
      <xdr:rowOff>95245</xdr:rowOff>
    </xdr:from>
    <xdr:to>
      <xdr:col>4</xdr:col>
      <xdr:colOff>1292188</xdr:colOff>
      <xdr:row>49</xdr:row>
      <xdr:rowOff>42328</xdr:rowOff>
    </xdr:to>
    <xdr:pic>
      <xdr:nvPicPr>
        <xdr:cNvPr id="136" name="Picture 135" descr="IMG_1859_SMALL.jpg">
          <a:extLst>
            <a:ext uri="{FF2B5EF4-FFF2-40B4-BE49-F238E27FC236}">
              <a16:creationId xmlns:a16="http://schemas.microsoft.com/office/drawing/2014/main" id="{00000000-0008-0000-0100-000088000000}"/>
            </a:ext>
          </a:extLst>
        </xdr:cNvPr>
        <xdr:cNvPicPr>
          <a:picLocks noGrp="1"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145" t="19410" r="1459" b="11445"/>
        <a:stretch/>
      </xdr:blipFill>
      <xdr:spPr>
        <a:xfrm>
          <a:off x="264582" y="8159745"/>
          <a:ext cx="3303023" cy="1852083"/>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2028825</xdr:colOff>
      <xdr:row>65</xdr:row>
      <xdr:rowOff>28575</xdr:rowOff>
    </xdr:from>
    <xdr:to>
      <xdr:col>8</xdr:col>
      <xdr:colOff>4962525</xdr:colOff>
      <xdr:row>69</xdr:row>
      <xdr:rowOff>19050</xdr:rowOff>
    </xdr:to>
    <xdr:cxnSp macro="">
      <xdr:nvCxnSpPr>
        <xdr:cNvPr id="97" name="Curved Connector 96">
          <a:extLst>
            <a:ext uri="{FF2B5EF4-FFF2-40B4-BE49-F238E27FC236}">
              <a16:creationId xmlns:a16="http://schemas.microsoft.com/office/drawing/2014/main" id="{00000000-0008-0000-0100-000061000000}"/>
            </a:ext>
          </a:extLst>
        </xdr:cNvPr>
        <xdr:cNvCxnSpPr/>
      </xdr:nvCxnSpPr>
      <xdr:spPr>
        <a:xfrm flipV="1">
          <a:off x="6600825" y="13020675"/>
          <a:ext cx="2933700" cy="752475"/>
        </a:xfrm>
        <a:prstGeom prst="curvedConnector3">
          <a:avLst>
            <a:gd name="adj1" fmla="val 58117"/>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5029200</xdr:colOff>
      <xdr:row>38</xdr:row>
      <xdr:rowOff>71438</xdr:rowOff>
    </xdr:from>
    <xdr:to>
      <xdr:col>12</xdr:col>
      <xdr:colOff>1562100</xdr:colOff>
      <xdr:row>50</xdr:row>
      <xdr:rowOff>47625</xdr:rowOff>
    </xdr:to>
    <xdr:pic>
      <xdr:nvPicPr>
        <xdr:cNvPr id="145" name="Picture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601200" y="7424738"/>
          <a:ext cx="3181350" cy="2033587"/>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xdr:spPr>
    </xdr:pic>
    <xdr:clientData/>
  </xdr:twoCellAnchor>
  <xdr:twoCellAnchor>
    <xdr:from>
      <xdr:col>8</xdr:col>
      <xdr:colOff>3735916</xdr:colOff>
      <xdr:row>66</xdr:row>
      <xdr:rowOff>155119</xdr:rowOff>
    </xdr:from>
    <xdr:to>
      <xdr:col>8</xdr:col>
      <xdr:colOff>5002741</xdr:colOff>
      <xdr:row>74</xdr:row>
      <xdr:rowOff>120650</xdr:rowOff>
    </xdr:to>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8286749" y="13341952"/>
          <a:ext cx="1266825" cy="148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baseline="0">
              <a:solidFill>
                <a:schemeClr val="bg1">
                  <a:lumMod val="50000"/>
                </a:schemeClr>
              </a:solidFill>
            </a:rPr>
            <a:t>Gå gjennom </a:t>
          </a:r>
          <a:r>
            <a:rPr lang="en-US" sz="1100" b="1" i="1" baseline="0">
              <a:solidFill>
                <a:schemeClr val="bg1">
                  <a:lumMod val="50000"/>
                </a:schemeClr>
              </a:solidFill>
            </a:rPr>
            <a:t>gevinstene </a:t>
          </a:r>
          <a:r>
            <a:rPr lang="en-US" sz="1100" b="0" i="1" baseline="0">
              <a:solidFill>
                <a:schemeClr val="bg1">
                  <a:lumMod val="50000"/>
                </a:schemeClr>
              </a:solidFill>
            </a:rPr>
            <a:t>fra endrings- og gevinstoversikten og utarbeid gevinstvurdering</a:t>
          </a:r>
          <a:endParaRPr lang="en-US" sz="1100" b="0" i="1">
            <a:solidFill>
              <a:schemeClr val="bg1">
                <a:lumMod val="50000"/>
              </a:schemeClr>
            </a:solidFill>
          </a:endParaRPr>
        </a:p>
      </xdr:txBody>
    </xdr:sp>
    <xdr:clientData/>
  </xdr:twoCellAnchor>
  <xdr:twoCellAnchor>
    <xdr:from>
      <xdr:col>4</xdr:col>
      <xdr:colOff>1865669</xdr:colOff>
      <xdr:row>18</xdr:row>
      <xdr:rowOff>144769</xdr:rowOff>
    </xdr:from>
    <xdr:to>
      <xdr:col>8</xdr:col>
      <xdr:colOff>1892885</xdr:colOff>
      <xdr:row>21</xdr:row>
      <xdr:rowOff>57150</xdr:rowOff>
    </xdr:to>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4151669" y="3649969"/>
          <a:ext cx="2313216" cy="588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endrings-</a:t>
          </a:r>
          <a:r>
            <a:rPr lang="en-US" sz="1100" b="0" i="1" baseline="0"/>
            <a:t> og gevinstoversikt og gevinstvurdering</a:t>
          </a:r>
          <a:endParaRPr lang="en-US" sz="1100" b="0" i="1"/>
        </a:p>
      </xdr:txBody>
    </xdr:sp>
    <xdr:clientData/>
  </xdr:twoCellAnchor>
  <xdr:twoCellAnchor>
    <xdr:from>
      <xdr:col>4</xdr:col>
      <xdr:colOff>1865669</xdr:colOff>
      <xdr:row>21</xdr:row>
      <xdr:rowOff>73561</xdr:rowOff>
    </xdr:from>
    <xdr:to>
      <xdr:col>8</xdr:col>
      <xdr:colOff>1892885</xdr:colOff>
      <xdr:row>22</xdr:row>
      <xdr:rowOff>10435</xdr:rowOff>
    </xdr:to>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4151669" y="4255036"/>
          <a:ext cx="2313216" cy="384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gevinstrealiseringsplan</a:t>
          </a:r>
        </a:p>
      </xdr:txBody>
    </xdr:sp>
    <xdr:clientData/>
  </xdr:twoCellAnchor>
  <xdr:twoCellAnchor>
    <xdr:from>
      <xdr:col>4</xdr:col>
      <xdr:colOff>1865669</xdr:colOff>
      <xdr:row>23</xdr:row>
      <xdr:rowOff>84674</xdr:rowOff>
    </xdr:from>
    <xdr:to>
      <xdr:col>8</xdr:col>
      <xdr:colOff>1892885</xdr:colOff>
      <xdr:row>24</xdr:row>
      <xdr:rowOff>55565</xdr:rowOff>
    </xdr:to>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4151669" y="4751924"/>
          <a:ext cx="2313216" cy="4185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mal for gevinstoppfølging</a:t>
          </a:r>
        </a:p>
      </xdr:txBody>
    </xdr:sp>
    <xdr:clientData/>
  </xdr:twoCellAnchor>
  <xdr:twoCellAnchor>
    <xdr:from>
      <xdr:col>0</xdr:col>
      <xdr:colOff>0</xdr:colOff>
      <xdr:row>79</xdr:row>
      <xdr:rowOff>190499</xdr:rowOff>
    </xdr:from>
    <xdr:to>
      <xdr:col>12</xdr:col>
      <xdr:colOff>1910103</xdr:colOff>
      <xdr:row>85</xdr:row>
      <xdr:rowOff>59530</xdr:rowOff>
    </xdr:to>
    <xdr:sp macro="" textlink="">
      <xdr:nvSpPr>
        <xdr:cNvPr id="102" name="TextBox 101">
          <a:extLst>
            <a:ext uri="{FF2B5EF4-FFF2-40B4-BE49-F238E27FC236}">
              <a16:creationId xmlns:a16="http://schemas.microsoft.com/office/drawing/2014/main" id="{00000000-0008-0000-0100-000066000000}"/>
            </a:ext>
          </a:extLst>
        </xdr:cNvPr>
        <xdr:cNvSpPr txBox="1"/>
      </xdr:nvSpPr>
      <xdr:spPr>
        <a:xfrm>
          <a:off x="0" y="15859124"/>
          <a:ext cx="13130553" cy="11203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Under gevinstplanlegging </a:t>
          </a:r>
          <a:r>
            <a:rPr lang="en-US" sz="1100" b="1"/>
            <a:t>definerer dere hva som skal til for at gevinstene blir realisert og lager en plan for gevinstrealiseringsarbeid</a:t>
          </a:r>
          <a:r>
            <a:rPr lang="en-US" sz="1100" b="0"/>
            <a:t>.</a:t>
          </a:r>
        </a:p>
        <a:p>
          <a:endParaRPr lang="en-US" sz="1100" b="0"/>
        </a:p>
        <a:p>
          <a:r>
            <a:rPr lang="en-US" sz="1100" b="0"/>
            <a:t>Gevinstrealiseringsplan kobler</a:t>
          </a:r>
          <a:r>
            <a:rPr lang="en-US" sz="1100" b="0" baseline="0"/>
            <a:t> gevinster til konkrete tiltak, resultatindikatorer og gevinstansvarlige. Gevinstrealiseringsplan vil bidra til systematisk gevinstrealiseringsarbeid og ansvarliggjøre ansatte i linjen for gevinstrealisering. </a:t>
          </a:r>
          <a:r>
            <a:rPr lang="en-US" sz="1100" b="0"/>
            <a:t>Gevinstrealiseringsplan tar utgangspunkt i endrings-</a:t>
          </a:r>
          <a:r>
            <a:rPr lang="en-US" sz="1100" b="0" baseline="0"/>
            <a:t> og gevinstoversikt og gevinstvurdering. Endrings- og gevinstoversikten definerer forutsetninger for at gevinstene blir realisert,  og må ivaretas i gevinstrealiseringsplanen. Gevinstvurderingen definerer når gevinster forventes realisert og hvordan de blir synliggjort. </a:t>
          </a:r>
          <a:endParaRPr lang="en-US" sz="1100" b="0"/>
        </a:p>
        <a:p>
          <a:endParaRPr lang="en-US" sz="1100" b="0"/>
        </a:p>
      </xdr:txBody>
    </xdr:sp>
    <xdr:clientData/>
  </xdr:twoCellAnchor>
  <xdr:twoCellAnchor>
    <xdr:from>
      <xdr:col>0</xdr:col>
      <xdr:colOff>242936</xdr:colOff>
      <xdr:row>86</xdr:row>
      <xdr:rowOff>79966</xdr:rowOff>
    </xdr:from>
    <xdr:to>
      <xdr:col>4</xdr:col>
      <xdr:colOff>955321</xdr:colOff>
      <xdr:row>89</xdr:row>
      <xdr:rowOff>188439</xdr:rowOff>
    </xdr:to>
    <xdr:sp macro="" textlink="">
      <xdr:nvSpPr>
        <xdr:cNvPr id="104" name="TextBox 103">
          <a:extLst>
            <a:ext uri="{FF2B5EF4-FFF2-40B4-BE49-F238E27FC236}">
              <a16:creationId xmlns:a16="http://schemas.microsoft.com/office/drawing/2014/main" id="{00000000-0008-0000-0100-000068000000}"/>
            </a:ext>
          </a:extLst>
        </xdr:cNvPr>
        <xdr:cNvSpPr txBox="1"/>
      </xdr:nvSpPr>
      <xdr:spPr>
        <a:xfrm>
          <a:off x="385811" y="16234366"/>
          <a:ext cx="29983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ENDRINGS- OG GEVINSTOVERSIKT</a:t>
          </a:r>
        </a:p>
      </xdr:txBody>
    </xdr:sp>
    <xdr:clientData/>
  </xdr:twoCellAnchor>
  <xdr:twoCellAnchor>
    <xdr:from>
      <xdr:col>0</xdr:col>
      <xdr:colOff>297657</xdr:colOff>
      <xdr:row>95</xdr:row>
      <xdr:rowOff>29103</xdr:rowOff>
    </xdr:from>
    <xdr:to>
      <xdr:col>4</xdr:col>
      <xdr:colOff>999836</xdr:colOff>
      <xdr:row>98</xdr:row>
      <xdr:rowOff>137576</xdr:rowOff>
    </xdr:to>
    <xdr:sp macro="" textlink="">
      <xdr:nvSpPr>
        <xdr:cNvPr id="106" name="TextBox 105">
          <a:extLst>
            <a:ext uri="{FF2B5EF4-FFF2-40B4-BE49-F238E27FC236}">
              <a16:creationId xmlns:a16="http://schemas.microsoft.com/office/drawing/2014/main" id="{00000000-0008-0000-0100-00006A000000}"/>
            </a:ext>
          </a:extLst>
        </xdr:cNvPr>
        <xdr:cNvSpPr txBox="1"/>
      </xdr:nvSpPr>
      <xdr:spPr>
        <a:xfrm>
          <a:off x="440532" y="17898003"/>
          <a:ext cx="2988179"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8</xdr:col>
      <xdr:colOff>407911</xdr:colOff>
      <xdr:row>92</xdr:row>
      <xdr:rowOff>52534</xdr:rowOff>
    </xdr:from>
    <xdr:to>
      <xdr:col>8</xdr:col>
      <xdr:colOff>3407996</xdr:colOff>
      <xdr:row>95</xdr:row>
      <xdr:rowOff>161007</xdr:rowOff>
    </xdr:to>
    <xdr:sp macro="" textlink="">
      <xdr:nvSpPr>
        <xdr:cNvPr id="109" name="TextBox 108">
          <a:extLst>
            <a:ext uri="{FF2B5EF4-FFF2-40B4-BE49-F238E27FC236}">
              <a16:creationId xmlns:a16="http://schemas.microsoft.com/office/drawing/2014/main" id="{00000000-0008-0000-0100-00006D000000}"/>
            </a:ext>
          </a:extLst>
        </xdr:cNvPr>
        <xdr:cNvSpPr txBox="1"/>
      </xdr:nvSpPr>
      <xdr:spPr>
        <a:xfrm>
          <a:off x="5122786" y="17349934"/>
          <a:ext cx="30000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GEVINSTREALISERINGSPLAN</a:t>
          </a:r>
        </a:p>
      </xdr:txBody>
    </xdr:sp>
    <xdr:clientData/>
  </xdr:twoCellAnchor>
  <xdr:twoCellAnchor>
    <xdr:from>
      <xdr:col>8</xdr:col>
      <xdr:colOff>339877</xdr:colOff>
      <xdr:row>86</xdr:row>
      <xdr:rowOff>113774</xdr:rowOff>
    </xdr:from>
    <xdr:to>
      <xdr:col>8</xdr:col>
      <xdr:colOff>3800762</xdr:colOff>
      <xdr:row>91</xdr:row>
      <xdr:rowOff>130969</xdr:rowOff>
    </xdr:to>
    <xdr:sp macro="" textlink="">
      <xdr:nvSpPr>
        <xdr:cNvPr id="110" name="TextBox 109">
          <a:extLst>
            <a:ext uri="{FF2B5EF4-FFF2-40B4-BE49-F238E27FC236}">
              <a16:creationId xmlns:a16="http://schemas.microsoft.com/office/drawing/2014/main" id="{00000000-0008-0000-0100-00006E000000}"/>
            </a:ext>
          </a:extLst>
        </xdr:cNvPr>
        <xdr:cNvSpPr txBox="1"/>
      </xdr:nvSpPr>
      <xdr:spPr>
        <a:xfrm>
          <a:off x="5054752" y="16268174"/>
          <a:ext cx="3460885" cy="969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Definer</a:t>
          </a:r>
          <a:r>
            <a:rPr lang="en-US" sz="1100" b="0" baseline="0"/>
            <a:t> konkrete tiltak som kreves for å realisere gevinster med ansvarlige og frister. Husk å få med aktiviteter knyttet til forankring og opplæring. Utarbeid resultatindikatorer for hver gevinst. Utpek gevinstansvarlige.</a:t>
          </a:r>
          <a:endParaRPr lang="en-US" sz="1100" b="0"/>
        </a:p>
      </xdr:txBody>
    </xdr:sp>
    <xdr:clientData/>
  </xdr:twoCellAnchor>
  <xdr:twoCellAnchor>
    <xdr:from>
      <xdr:col>8</xdr:col>
      <xdr:colOff>619115</xdr:colOff>
      <xdr:row>99</xdr:row>
      <xdr:rowOff>84668</xdr:rowOff>
    </xdr:from>
    <xdr:to>
      <xdr:col>8</xdr:col>
      <xdr:colOff>3831163</xdr:colOff>
      <xdr:row>104</xdr:row>
      <xdr:rowOff>95250</xdr:rowOff>
    </xdr:to>
    <xdr:sp macro="" textlink="">
      <xdr:nvSpPr>
        <xdr:cNvPr id="111" name="TextBox 110">
          <a:extLst>
            <a:ext uri="{FF2B5EF4-FFF2-40B4-BE49-F238E27FC236}">
              <a16:creationId xmlns:a16="http://schemas.microsoft.com/office/drawing/2014/main" id="{00000000-0008-0000-0100-00006F000000}"/>
            </a:ext>
          </a:extLst>
        </xdr:cNvPr>
        <xdr:cNvSpPr txBox="1"/>
      </xdr:nvSpPr>
      <xdr:spPr>
        <a:xfrm>
          <a:off x="5169948" y="19431001"/>
          <a:ext cx="3212048" cy="96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g</a:t>
          </a:r>
          <a:r>
            <a:rPr lang="en-US" sz="1100" b="1" i="1">
              <a:solidFill>
                <a:srgbClr val="3A7EC0"/>
              </a:solidFill>
            </a:rPr>
            <a:t>evinstplanlegging" </a:t>
          </a:r>
          <a:r>
            <a:rPr lang="en-US" sz="1100" b="0" i="1"/>
            <a:t>for detaljer</a:t>
          </a:r>
        </a:p>
        <a:p>
          <a:endParaRPr lang="en-US" sz="1100" b="0" i="1"/>
        </a:p>
        <a:p>
          <a:pPr marL="0" marR="0" indent="0" defTabSz="914400" eaLnBrk="1" fontAlgn="auto" latinLnBrk="0" hangingPunct="1">
            <a:lnSpc>
              <a:spcPct val="100000"/>
            </a:lnSpc>
            <a:spcBef>
              <a:spcPts val="0"/>
            </a:spcBef>
            <a:spcAft>
              <a:spcPts val="0"/>
            </a:spcAft>
            <a:buClrTx/>
            <a:buSzTx/>
            <a:buFontTx/>
            <a:buNone/>
            <a:tabLst/>
            <a:defRPr/>
          </a:pPr>
          <a:r>
            <a:rPr lang="en-US" sz="1100" b="0" i="1">
              <a:solidFill>
                <a:schemeClr val="dk1"/>
              </a:solidFill>
              <a:effectLst/>
              <a:latin typeface="+mn-lt"/>
              <a:ea typeface="+mn-ea"/>
              <a:cs typeface="+mn-cs"/>
            </a:rPr>
            <a:t>Se </a:t>
          </a:r>
          <a:r>
            <a:rPr lang="en-US" sz="1100" b="1" i="1">
              <a:solidFill>
                <a:srgbClr val="3A7EC0"/>
              </a:solidFill>
              <a:effectLst/>
              <a:latin typeface="+mn-lt"/>
              <a:ea typeface="+mn-ea"/>
              <a:cs typeface="+mn-cs"/>
            </a:rPr>
            <a:t>"Veiledning for bruk av statistikk og tall" </a:t>
          </a:r>
          <a:r>
            <a:rPr lang="en-US" sz="1100" b="0" i="1">
              <a:solidFill>
                <a:schemeClr val="dk1"/>
              </a:solidFill>
              <a:effectLst/>
              <a:latin typeface="+mn-lt"/>
              <a:ea typeface="+mn-ea"/>
              <a:cs typeface="+mn-cs"/>
            </a:rPr>
            <a:t>for å</a:t>
          </a:r>
          <a:r>
            <a:rPr lang="en-US" sz="1100" b="0" i="1" baseline="0">
              <a:solidFill>
                <a:schemeClr val="dk1"/>
              </a:solidFill>
              <a:effectLst/>
              <a:latin typeface="+mn-lt"/>
              <a:ea typeface="+mn-ea"/>
              <a:cs typeface="+mn-cs"/>
            </a:rPr>
            <a:t> finne gode resultatindikatorer</a:t>
          </a:r>
          <a:endParaRPr lang="en-US" sz="1100" b="0" i="1"/>
        </a:p>
      </xdr:txBody>
    </xdr:sp>
    <xdr:clientData/>
  </xdr:twoCellAnchor>
  <xdr:twoCellAnchor>
    <xdr:from>
      <xdr:col>4</xdr:col>
      <xdr:colOff>416719</xdr:colOff>
      <xdr:row>88</xdr:row>
      <xdr:rowOff>88639</xdr:rowOff>
    </xdr:from>
    <xdr:to>
      <xdr:col>4</xdr:col>
      <xdr:colOff>1393032</xdr:colOff>
      <xdr:row>94</xdr:row>
      <xdr:rowOff>76734</xdr:rowOff>
    </xdr:to>
    <xdr:sp macro="" textlink="">
      <xdr:nvSpPr>
        <xdr:cNvPr id="113" name="Oval 112">
          <a:extLst>
            <a:ext uri="{FF2B5EF4-FFF2-40B4-BE49-F238E27FC236}">
              <a16:creationId xmlns:a16="http://schemas.microsoft.com/office/drawing/2014/main" id="{00000000-0008-0000-0100-000071000000}"/>
            </a:ext>
          </a:extLst>
        </xdr:cNvPr>
        <xdr:cNvSpPr/>
      </xdr:nvSpPr>
      <xdr:spPr>
        <a:xfrm>
          <a:off x="2845594" y="16624039"/>
          <a:ext cx="976313"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1345407</xdr:colOff>
      <xdr:row>93</xdr:row>
      <xdr:rowOff>5296</xdr:rowOff>
    </xdr:from>
    <xdr:to>
      <xdr:col>8</xdr:col>
      <xdr:colOff>1171575</xdr:colOff>
      <xdr:row>96</xdr:row>
      <xdr:rowOff>47625</xdr:rowOff>
    </xdr:to>
    <xdr:cxnSp macro="">
      <xdr:nvCxnSpPr>
        <xdr:cNvPr id="114" name="Curved Connector 113">
          <a:extLst>
            <a:ext uri="{FF2B5EF4-FFF2-40B4-BE49-F238E27FC236}">
              <a16:creationId xmlns:a16="http://schemas.microsoft.com/office/drawing/2014/main" id="{00000000-0008-0000-0100-000072000000}"/>
            </a:ext>
          </a:extLst>
        </xdr:cNvPr>
        <xdr:cNvCxnSpPr/>
      </xdr:nvCxnSpPr>
      <xdr:spPr>
        <a:xfrm>
          <a:off x="3631407" y="18207571"/>
          <a:ext cx="2112168" cy="613829"/>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1371601</xdr:colOff>
      <xdr:row>85</xdr:row>
      <xdr:rowOff>74925</xdr:rowOff>
    </xdr:from>
    <xdr:to>
      <xdr:col>8</xdr:col>
      <xdr:colOff>428625</xdr:colOff>
      <xdr:row>94</xdr:row>
      <xdr:rowOff>9261</xdr:rowOff>
    </xdr:to>
    <xdr:sp macro="" textlink="">
      <xdr:nvSpPr>
        <xdr:cNvPr id="115" name="TextBox 114">
          <a:extLst>
            <a:ext uri="{FF2B5EF4-FFF2-40B4-BE49-F238E27FC236}">
              <a16:creationId xmlns:a16="http://schemas.microsoft.com/office/drawing/2014/main" id="{00000000-0008-0000-0100-000073000000}"/>
            </a:ext>
          </a:extLst>
        </xdr:cNvPr>
        <xdr:cNvSpPr txBox="1"/>
      </xdr:nvSpPr>
      <xdr:spPr>
        <a:xfrm>
          <a:off x="3657601" y="16753200"/>
          <a:ext cx="1343024" cy="16488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Forutsetninger</a:t>
          </a:r>
          <a:r>
            <a:rPr lang="en-US" sz="1100" b="0" i="1" baseline="0">
              <a:solidFill>
                <a:schemeClr val="bg1">
                  <a:lumMod val="50000"/>
                </a:schemeClr>
              </a:solidFill>
            </a:rPr>
            <a:t> for at gevinstene blir realisert fra endrings- og gevinstoversikten danner grunnlag for tiltak i gevinst-realiseringsplanen</a:t>
          </a:r>
          <a:endParaRPr lang="en-US" sz="1100" b="0" i="1">
            <a:solidFill>
              <a:schemeClr val="bg1">
                <a:lumMod val="50000"/>
              </a:schemeClr>
            </a:solidFill>
          </a:endParaRPr>
        </a:p>
      </xdr:txBody>
    </xdr:sp>
    <xdr:clientData/>
  </xdr:twoCellAnchor>
  <xdr:twoCellAnchor>
    <xdr:from>
      <xdr:col>0</xdr:col>
      <xdr:colOff>604838</xdr:colOff>
      <xdr:row>97</xdr:row>
      <xdr:rowOff>62446</xdr:rowOff>
    </xdr:from>
    <xdr:to>
      <xdr:col>4</xdr:col>
      <xdr:colOff>821532</xdr:colOff>
      <xdr:row>103</xdr:row>
      <xdr:rowOff>50541</xdr:rowOff>
    </xdr:to>
    <xdr:sp macro="" textlink="">
      <xdr:nvSpPr>
        <xdr:cNvPr id="116" name="Oval 115">
          <a:extLst>
            <a:ext uri="{FF2B5EF4-FFF2-40B4-BE49-F238E27FC236}">
              <a16:creationId xmlns:a16="http://schemas.microsoft.com/office/drawing/2014/main" id="{00000000-0008-0000-0100-000074000000}"/>
            </a:ext>
          </a:extLst>
        </xdr:cNvPr>
        <xdr:cNvSpPr/>
      </xdr:nvSpPr>
      <xdr:spPr>
        <a:xfrm>
          <a:off x="747713" y="18312346"/>
          <a:ext cx="2502694"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275167</xdr:colOff>
      <xdr:row>62</xdr:row>
      <xdr:rowOff>158750</xdr:rowOff>
    </xdr:from>
    <xdr:to>
      <xdr:col>4</xdr:col>
      <xdr:colOff>1302773</xdr:colOff>
      <xdr:row>72</xdr:row>
      <xdr:rowOff>105833</xdr:rowOff>
    </xdr:to>
    <xdr:pic>
      <xdr:nvPicPr>
        <xdr:cNvPr id="138" name="Picture 137" descr="IMG_1859_SMALL.jpg">
          <a:extLst>
            <a:ext uri="{FF2B5EF4-FFF2-40B4-BE49-F238E27FC236}">
              <a16:creationId xmlns:a16="http://schemas.microsoft.com/office/drawing/2014/main" id="{00000000-0008-0000-0100-00008A000000}"/>
            </a:ext>
          </a:extLst>
        </xdr:cNvPr>
        <xdr:cNvPicPr>
          <a:picLocks noGrp="1"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145" t="19410" r="1459" b="11445"/>
        <a:stretch/>
      </xdr:blipFill>
      <xdr:spPr>
        <a:xfrm>
          <a:off x="275167" y="12583583"/>
          <a:ext cx="3303023" cy="1852083"/>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4</xdr:col>
      <xdr:colOff>456571</xdr:colOff>
      <xdr:row>97</xdr:row>
      <xdr:rowOff>42334</xdr:rowOff>
    </xdr:from>
    <xdr:to>
      <xdr:col>8</xdr:col>
      <xdr:colOff>2582336</xdr:colOff>
      <xdr:row>102</xdr:row>
      <xdr:rowOff>75396</xdr:rowOff>
    </xdr:to>
    <xdr:cxnSp macro="">
      <xdr:nvCxnSpPr>
        <xdr:cNvPr id="117" name="Curved Connector 116">
          <a:extLst>
            <a:ext uri="{FF2B5EF4-FFF2-40B4-BE49-F238E27FC236}">
              <a16:creationId xmlns:a16="http://schemas.microsoft.com/office/drawing/2014/main" id="{00000000-0008-0000-0100-000075000000}"/>
            </a:ext>
          </a:extLst>
        </xdr:cNvPr>
        <xdr:cNvCxnSpPr>
          <a:stCxn id="116" idx="5"/>
        </xdr:cNvCxnSpPr>
      </xdr:nvCxnSpPr>
      <xdr:spPr>
        <a:xfrm rot="5400000" flipH="1" flipV="1">
          <a:off x="4598548" y="16579132"/>
          <a:ext cx="985562" cy="4411765"/>
        </a:xfrm>
        <a:prstGeom prst="curvedConnector4">
          <a:avLst>
            <a:gd name="adj1" fmla="val -35007"/>
            <a:gd name="adj2" fmla="val 54146"/>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1390650</xdr:colOff>
      <xdr:row>96</xdr:row>
      <xdr:rowOff>147677</xdr:rowOff>
    </xdr:from>
    <xdr:to>
      <xdr:col>8</xdr:col>
      <xdr:colOff>391582</xdr:colOff>
      <xdr:row>106</xdr:row>
      <xdr:rowOff>18513</xdr:rowOff>
    </xdr:to>
    <xdr:sp macro="" textlink="">
      <xdr:nvSpPr>
        <xdr:cNvPr id="118" name="TextBox 117">
          <a:extLst>
            <a:ext uri="{FF2B5EF4-FFF2-40B4-BE49-F238E27FC236}">
              <a16:creationId xmlns:a16="http://schemas.microsoft.com/office/drawing/2014/main" id="{00000000-0008-0000-0100-000076000000}"/>
            </a:ext>
          </a:extLst>
        </xdr:cNvPr>
        <xdr:cNvSpPr txBox="1"/>
      </xdr:nvSpPr>
      <xdr:spPr>
        <a:xfrm>
          <a:off x="3819525" y="18207077"/>
          <a:ext cx="1286932" cy="1652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Gevinst-vurderingen</a:t>
          </a:r>
          <a:r>
            <a:rPr lang="en-US" sz="1100" b="0" i="1" baseline="0">
              <a:solidFill>
                <a:schemeClr val="bg1">
                  <a:lumMod val="50000"/>
                </a:schemeClr>
              </a:solidFill>
            </a:rPr>
            <a:t> brukes for å definere resultat-indikatorer og tidspunkt for at gevinstene blir realisert</a:t>
          </a:r>
          <a:endParaRPr lang="en-US" sz="1100" b="0" i="1">
            <a:solidFill>
              <a:schemeClr val="bg1">
                <a:lumMod val="50000"/>
              </a:schemeClr>
            </a:solidFill>
          </a:endParaRPr>
        </a:p>
      </xdr:txBody>
    </xdr:sp>
    <xdr:clientData/>
  </xdr:twoCellAnchor>
  <xdr:twoCellAnchor editAs="oneCell">
    <xdr:from>
      <xdr:col>8</xdr:col>
      <xdr:colOff>476250</xdr:colOff>
      <xdr:row>38</xdr:row>
      <xdr:rowOff>83342</xdr:rowOff>
    </xdr:from>
    <xdr:to>
      <xdr:col>8</xdr:col>
      <xdr:colOff>3562350</xdr:colOff>
      <xdr:row>50</xdr:row>
      <xdr:rowOff>57296</xdr:rowOff>
    </xdr:to>
    <xdr:pic>
      <xdr:nvPicPr>
        <xdr:cNvPr id="137" name="Picture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48250" y="7436642"/>
          <a:ext cx="3086100" cy="203135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xdr:spPr>
    </xdr:pic>
    <xdr:clientData/>
  </xdr:twoCellAnchor>
  <xdr:twoCellAnchor>
    <xdr:from>
      <xdr:col>0</xdr:col>
      <xdr:colOff>0</xdr:colOff>
      <xdr:row>106</xdr:row>
      <xdr:rowOff>190499</xdr:rowOff>
    </xdr:from>
    <xdr:to>
      <xdr:col>12</xdr:col>
      <xdr:colOff>1910103</xdr:colOff>
      <xdr:row>112</xdr:row>
      <xdr:rowOff>59530</xdr:rowOff>
    </xdr:to>
    <xdr:sp macro="" textlink="">
      <xdr:nvSpPr>
        <xdr:cNvPr id="119" name="TextBox 118">
          <a:extLst>
            <a:ext uri="{FF2B5EF4-FFF2-40B4-BE49-F238E27FC236}">
              <a16:creationId xmlns:a16="http://schemas.microsoft.com/office/drawing/2014/main" id="{00000000-0008-0000-0100-000077000000}"/>
            </a:ext>
          </a:extLst>
        </xdr:cNvPr>
        <xdr:cNvSpPr txBox="1"/>
      </xdr:nvSpPr>
      <xdr:spPr>
        <a:xfrm>
          <a:off x="142875" y="20031074"/>
          <a:ext cx="13130553" cy="1012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Gevinstoppfølging innebærer </a:t>
          </a:r>
          <a:r>
            <a:rPr lang="en-US" sz="1100" b="1"/>
            <a:t>måling og rapportering av resultatindikatorer</a:t>
          </a:r>
          <a:r>
            <a:rPr lang="en-US" sz="1100" b="0"/>
            <a:t>.</a:t>
          </a:r>
        </a:p>
        <a:p>
          <a:endParaRPr lang="en-US" sz="1100" b="0"/>
        </a:p>
        <a:p>
          <a:r>
            <a:rPr lang="en-US" sz="1100" b="0"/>
            <a:t>Resultatindikatorer</a:t>
          </a:r>
          <a:r>
            <a:rPr lang="en-US" sz="1100" b="0" baseline="0"/>
            <a:t> måles løpende for å kontrollere om gevinstene blir realisert etter planen. Resultater fra målingene gjennomgås i driftsmøter og rapporteres til ledelsen. Ved avvik fra planen, defineres og iverksettes korrigerende tiltak. Oppfølgingen foregår som definert i gevinstrealiseringsplanen. Det er viktig at planen fastsetter tydelige roller og ansvar for hvem som er ansvarlig for måling, hvor ofte det skal skje, og hvordan det skal følges opp.</a:t>
          </a:r>
          <a:endParaRPr lang="en-US" sz="1100" b="0"/>
        </a:p>
      </xdr:txBody>
    </xdr:sp>
    <xdr:clientData/>
  </xdr:twoCellAnchor>
  <xdr:twoCellAnchor>
    <xdr:from>
      <xdr:col>0</xdr:col>
      <xdr:colOff>242936</xdr:colOff>
      <xdr:row>114</xdr:row>
      <xdr:rowOff>27045</xdr:rowOff>
    </xdr:from>
    <xdr:to>
      <xdr:col>4</xdr:col>
      <xdr:colOff>955321</xdr:colOff>
      <xdr:row>117</xdr:row>
      <xdr:rowOff>135518</xdr:rowOff>
    </xdr:to>
    <xdr:sp macro="" textlink="">
      <xdr:nvSpPr>
        <xdr:cNvPr id="121" name="TextBox 120">
          <a:extLst>
            <a:ext uri="{FF2B5EF4-FFF2-40B4-BE49-F238E27FC236}">
              <a16:creationId xmlns:a16="http://schemas.microsoft.com/office/drawing/2014/main" id="{00000000-0008-0000-0100-000079000000}"/>
            </a:ext>
          </a:extLst>
        </xdr:cNvPr>
        <xdr:cNvSpPr txBox="1"/>
      </xdr:nvSpPr>
      <xdr:spPr>
        <a:xfrm>
          <a:off x="385811" y="21391620"/>
          <a:ext cx="29983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0</xdr:col>
      <xdr:colOff>297657</xdr:colOff>
      <xdr:row>122</xdr:row>
      <xdr:rowOff>166682</xdr:rowOff>
    </xdr:from>
    <xdr:to>
      <xdr:col>4</xdr:col>
      <xdr:colOff>999836</xdr:colOff>
      <xdr:row>126</xdr:row>
      <xdr:rowOff>84655</xdr:rowOff>
    </xdr:to>
    <xdr:sp macro="" textlink="">
      <xdr:nvSpPr>
        <xdr:cNvPr id="122" name="TextBox 121">
          <a:extLst>
            <a:ext uri="{FF2B5EF4-FFF2-40B4-BE49-F238E27FC236}">
              <a16:creationId xmlns:a16="http://schemas.microsoft.com/office/drawing/2014/main" id="{00000000-0008-0000-0100-00007A000000}"/>
            </a:ext>
          </a:extLst>
        </xdr:cNvPr>
        <xdr:cNvSpPr txBox="1"/>
      </xdr:nvSpPr>
      <xdr:spPr>
        <a:xfrm>
          <a:off x="440532" y="23055257"/>
          <a:ext cx="2988179"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GEVINSTREALISERINGSPLAN</a:t>
          </a:r>
        </a:p>
      </xdr:txBody>
    </xdr:sp>
    <xdr:clientData/>
  </xdr:twoCellAnchor>
  <xdr:twoCellAnchor>
    <xdr:from>
      <xdr:col>8</xdr:col>
      <xdr:colOff>407911</xdr:colOff>
      <xdr:row>119</xdr:row>
      <xdr:rowOff>52534</xdr:rowOff>
    </xdr:from>
    <xdr:to>
      <xdr:col>8</xdr:col>
      <xdr:colOff>3407996</xdr:colOff>
      <xdr:row>122</xdr:row>
      <xdr:rowOff>161007</xdr:rowOff>
    </xdr:to>
    <xdr:sp macro="" textlink="">
      <xdr:nvSpPr>
        <xdr:cNvPr id="125" name="TextBox 124">
          <a:extLst>
            <a:ext uri="{FF2B5EF4-FFF2-40B4-BE49-F238E27FC236}">
              <a16:creationId xmlns:a16="http://schemas.microsoft.com/office/drawing/2014/main" id="{00000000-0008-0000-0100-00007D000000}"/>
            </a:ext>
          </a:extLst>
        </xdr:cNvPr>
        <xdr:cNvSpPr txBox="1"/>
      </xdr:nvSpPr>
      <xdr:spPr>
        <a:xfrm>
          <a:off x="5122786" y="22369609"/>
          <a:ext cx="30000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MAL FOR GEVINSTOPPFØLGING</a:t>
          </a:r>
        </a:p>
      </xdr:txBody>
    </xdr:sp>
    <xdr:clientData/>
  </xdr:twoCellAnchor>
  <xdr:twoCellAnchor>
    <xdr:from>
      <xdr:col>8</xdr:col>
      <xdr:colOff>339877</xdr:colOff>
      <xdr:row>113</xdr:row>
      <xdr:rowOff>113774</xdr:rowOff>
    </xdr:from>
    <xdr:to>
      <xdr:col>8</xdr:col>
      <xdr:colOff>3800762</xdr:colOff>
      <xdr:row>118</xdr:row>
      <xdr:rowOff>130969</xdr:rowOff>
    </xdr:to>
    <xdr:sp macro="" textlink="">
      <xdr:nvSpPr>
        <xdr:cNvPr id="126" name="TextBox 125">
          <a:extLst>
            <a:ext uri="{FF2B5EF4-FFF2-40B4-BE49-F238E27FC236}">
              <a16:creationId xmlns:a16="http://schemas.microsoft.com/office/drawing/2014/main" id="{00000000-0008-0000-0100-00007E000000}"/>
            </a:ext>
          </a:extLst>
        </xdr:cNvPr>
        <xdr:cNvSpPr txBox="1"/>
      </xdr:nvSpPr>
      <xdr:spPr>
        <a:xfrm>
          <a:off x="5054752" y="21287849"/>
          <a:ext cx="3460885" cy="969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t>Måle</a:t>
          </a:r>
          <a:r>
            <a:rPr lang="en-US" sz="1100" b="0" baseline="0"/>
            <a:t> resultatindikatorer og vurder status for gevinstrealisering med jevnlige mellomrom. </a:t>
          </a:r>
          <a:r>
            <a:rPr lang="en-US" sz="1100" b="0" baseline="0">
              <a:solidFill>
                <a:schemeClr val="dk1"/>
              </a:solidFill>
              <a:effectLst/>
              <a:latin typeface="+mn-lt"/>
              <a:ea typeface="+mn-ea"/>
              <a:cs typeface="+mn-cs"/>
            </a:rPr>
            <a:t>Feire oppnådde resultater, både store og små! </a:t>
          </a:r>
          <a:r>
            <a:rPr lang="en-US" sz="1100" b="0" baseline="0"/>
            <a:t>Ved avvik fra planen, skal det defineres korrigerende tiltak med tydelige ansvarlige og frister. </a:t>
          </a:r>
          <a:endParaRPr lang="en-US" sz="1100" b="0"/>
        </a:p>
      </xdr:txBody>
    </xdr:sp>
    <xdr:clientData/>
  </xdr:twoCellAnchor>
  <xdr:twoCellAnchor>
    <xdr:from>
      <xdr:col>8</xdr:col>
      <xdr:colOff>404810</xdr:colOff>
      <xdr:row>129</xdr:row>
      <xdr:rowOff>71434</xdr:rowOff>
    </xdr:from>
    <xdr:to>
      <xdr:col>8</xdr:col>
      <xdr:colOff>3886594</xdr:colOff>
      <xdr:row>131</xdr:row>
      <xdr:rowOff>179907</xdr:rowOff>
    </xdr:to>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5119685" y="24293509"/>
          <a:ext cx="3481784"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g</a:t>
          </a:r>
          <a:r>
            <a:rPr lang="en-US" sz="1100" b="1" i="1">
              <a:solidFill>
                <a:srgbClr val="3A7EC0"/>
              </a:solidFill>
            </a:rPr>
            <a:t>evinstoppfølging"</a:t>
          </a:r>
          <a:r>
            <a:rPr lang="en-US" sz="1100" b="1" i="1">
              <a:solidFill>
                <a:srgbClr val="F7901E"/>
              </a:solidFill>
            </a:rPr>
            <a:t> </a:t>
          </a:r>
          <a:r>
            <a:rPr lang="en-US" sz="1100" b="0" i="1"/>
            <a:t>for detaljer</a:t>
          </a:r>
        </a:p>
      </xdr:txBody>
    </xdr:sp>
    <xdr:clientData/>
  </xdr:twoCellAnchor>
  <xdr:twoCellAnchor>
    <xdr:from>
      <xdr:col>0</xdr:col>
      <xdr:colOff>333375</xdr:colOff>
      <xdr:row>116</xdr:row>
      <xdr:rowOff>35718</xdr:rowOff>
    </xdr:from>
    <xdr:to>
      <xdr:col>4</xdr:col>
      <xdr:colOff>1285876</xdr:colOff>
      <xdr:row>122</xdr:row>
      <xdr:rowOff>23813</xdr:rowOff>
    </xdr:to>
    <xdr:sp macro="" textlink="">
      <xdr:nvSpPr>
        <xdr:cNvPr id="130" name="Oval 129">
          <a:extLst>
            <a:ext uri="{FF2B5EF4-FFF2-40B4-BE49-F238E27FC236}">
              <a16:creationId xmlns:a16="http://schemas.microsoft.com/office/drawing/2014/main" id="{00000000-0008-0000-0100-000082000000}"/>
            </a:ext>
          </a:extLst>
        </xdr:cNvPr>
        <xdr:cNvSpPr/>
      </xdr:nvSpPr>
      <xdr:spPr>
        <a:xfrm>
          <a:off x="476250" y="21781293"/>
          <a:ext cx="3238501"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1079500</xdr:colOff>
      <xdr:row>120</xdr:row>
      <xdr:rowOff>137583</xdr:rowOff>
    </xdr:from>
    <xdr:to>
      <xdr:col>8</xdr:col>
      <xdr:colOff>514350</xdr:colOff>
      <xdr:row>120</xdr:row>
      <xdr:rowOff>152400</xdr:rowOff>
    </xdr:to>
    <xdr:cxnSp macro="">
      <xdr:nvCxnSpPr>
        <xdr:cNvPr id="131" name="Curved Connector 130">
          <a:extLst>
            <a:ext uri="{FF2B5EF4-FFF2-40B4-BE49-F238E27FC236}">
              <a16:creationId xmlns:a16="http://schemas.microsoft.com/office/drawing/2014/main" id="{00000000-0008-0000-0100-000083000000}"/>
            </a:ext>
          </a:extLst>
        </xdr:cNvPr>
        <xdr:cNvCxnSpPr/>
      </xdr:nvCxnSpPr>
      <xdr:spPr>
        <a:xfrm>
          <a:off x="3365500" y="23359533"/>
          <a:ext cx="1720850" cy="14817"/>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1390651</xdr:colOff>
      <xdr:row>114</xdr:row>
      <xdr:rowOff>15386</xdr:rowOff>
    </xdr:from>
    <xdr:to>
      <xdr:col>8</xdr:col>
      <xdr:colOff>321468</xdr:colOff>
      <xdr:row>121</xdr:row>
      <xdr:rowOff>1</xdr:rowOff>
    </xdr:to>
    <xdr:sp macro="" textlink="">
      <xdr:nvSpPr>
        <xdr:cNvPr id="132" name="TextBox 131">
          <a:extLst>
            <a:ext uri="{FF2B5EF4-FFF2-40B4-BE49-F238E27FC236}">
              <a16:creationId xmlns:a16="http://schemas.microsoft.com/office/drawing/2014/main" id="{00000000-0008-0000-0100-000084000000}"/>
            </a:ext>
          </a:extLst>
        </xdr:cNvPr>
        <xdr:cNvSpPr txBox="1"/>
      </xdr:nvSpPr>
      <xdr:spPr>
        <a:xfrm>
          <a:off x="3819526" y="21379961"/>
          <a:ext cx="1216817" cy="1318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Gevinst-vurderingen </a:t>
          </a:r>
          <a:r>
            <a:rPr lang="en-US" sz="1100" b="0" i="1" baseline="0">
              <a:solidFill>
                <a:schemeClr val="bg1">
                  <a:lumMod val="50000"/>
                </a:schemeClr>
              </a:solidFill>
            </a:rPr>
            <a:t>definerer målene for gevinst-realisering som skal følges opp over tid</a:t>
          </a:r>
          <a:endParaRPr lang="en-US" sz="1100" b="0" i="1">
            <a:solidFill>
              <a:schemeClr val="bg1">
                <a:lumMod val="50000"/>
              </a:schemeClr>
            </a:solidFill>
          </a:endParaRPr>
        </a:p>
      </xdr:txBody>
    </xdr:sp>
    <xdr:clientData/>
  </xdr:twoCellAnchor>
  <xdr:twoCellAnchor>
    <xdr:from>
      <xdr:col>4</xdr:col>
      <xdr:colOff>1390650</xdr:colOff>
      <xdr:row>121</xdr:row>
      <xdr:rowOff>94772</xdr:rowOff>
    </xdr:from>
    <xdr:to>
      <xdr:col>8</xdr:col>
      <xdr:colOff>391582</xdr:colOff>
      <xdr:row>130</xdr:row>
      <xdr:rowOff>29108</xdr:rowOff>
    </xdr:to>
    <xdr:sp macro="" textlink="">
      <xdr:nvSpPr>
        <xdr:cNvPr id="133" name="TextBox 132">
          <a:extLst>
            <a:ext uri="{FF2B5EF4-FFF2-40B4-BE49-F238E27FC236}">
              <a16:creationId xmlns:a16="http://schemas.microsoft.com/office/drawing/2014/main" id="{00000000-0008-0000-0100-000085000000}"/>
            </a:ext>
          </a:extLst>
        </xdr:cNvPr>
        <xdr:cNvSpPr txBox="1"/>
      </xdr:nvSpPr>
      <xdr:spPr>
        <a:xfrm>
          <a:off x="3666067" y="23505105"/>
          <a:ext cx="1276348" cy="16488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Gevinst-realiserings-planen </a:t>
          </a:r>
          <a:r>
            <a:rPr lang="en-US" sz="1100" b="0" i="1" baseline="0">
              <a:solidFill>
                <a:schemeClr val="bg1">
                  <a:lumMod val="50000"/>
                </a:schemeClr>
              </a:solidFill>
            </a:rPr>
            <a:t>definerer hva som skal måles, og hvordan målingen og rapporteringen skal foregå</a:t>
          </a:r>
          <a:endParaRPr lang="en-US" sz="1100" b="0" i="1">
            <a:solidFill>
              <a:schemeClr val="bg1">
                <a:lumMod val="50000"/>
              </a:schemeClr>
            </a:solidFill>
          </a:endParaRPr>
        </a:p>
      </xdr:txBody>
    </xdr:sp>
    <xdr:clientData/>
  </xdr:twoCellAnchor>
  <xdr:twoCellAnchor>
    <xdr:from>
      <xdr:col>0</xdr:col>
      <xdr:colOff>333375</xdr:colOff>
      <xdr:row>124</xdr:row>
      <xdr:rowOff>119062</xdr:rowOff>
    </xdr:from>
    <xdr:to>
      <xdr:col>4</xdr:col>
      <xdr:colOff>1285876</xdr:colOff>
      <xdr:row>130</xdr:row>
      <xdr:rowOff>107157</xdr:rowOff>
    </xdr:to>
    <xdr:sp macro="" textlink="">
      <xdr:nvSpPr>
        <xdr:cNvPr id="134" name="Oval 133">
          <a:extLst>
            <a:ext uri="{FF2B5EF4-FFF2-40B4-BE49-F238E27FC236}">
              <a16:creationId xmlns:a16="http://schemas.microsoft.com/office/drawing/2014/main" id="{00000000-0008-0000-0100-000086000000}"/>
            </a:ext>
          </a:extLst>
        </xdr:cNvPr>
        <xdr:cNvSpPr/>
      </xdr:nvSpPr>
      <xdr:spPr>
        <a:xfrm>
          <a:off x="476250" y="23388637"/>
          <a:ext cx="3238501"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714375</xdr:colOff>
      <xdr:row>127</xdr:row>
      <xdr:rowOff>38100</xdr:rowOff>
    </xdr:from>
    <xdr:to>
      <xdr:col>8</xdr:col>
      <xdr:colOff>904875</xdr:colOff>
      <xdr:row>130</xdr:row>
      <xdr:rowOff>0</xdr:rowOff>
    </xdr:to>
    <xdr:cxnSp macro="">
      <xdr:nvCxnSpPr>
        <xdr:cNvPr id="135" name="Curved Connector 134">
          <a:extLst>
            <a:ext uri="{FF2B5EF4-FFF2-40B4-BE49-F238E27FC236}">
              <a16:creationId xmlns:a16="http://schemas.microsoft.com/office/drawing/2014/main" id="{00000000-0008-0000-0100-000087000000}"/>
            </a:ext>
          </a:extLst>
        </xdr:cNvPr>
        <xdr:cNvCxnSpPr/>
      </xdr:nvCxnSpPr>
      <xdr:spPr>
        <a:xfrm flipV="1">
          <a:off x="3000375" y="24593550"/>
          <a:ext cx="2476500" cy="533400"/>
        </a:xfrm>
        <a:prstGeom prst="curvedConnector3">
          <a:avLst>
            <a:gd name="adj1" fmla="val 74615"/>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4991100</xdr:colOff>
      <xdr:row>64</xdr:row>
      <xdr:rowOff>171450</xdr:rowOff>
    </xdr:from>
    <xdr:to>
      <xdr:col>12</xdr:col>
      <xdr:colOff>1609725</xdr:colOff>
      <xdr:row>71</xdr:row>
      <xdr:rowOff>85725</xdr:rowOff>
    </xdr:to>
    <xdr:sp macro="" textlink="">
      <xdr:nvSpPr>
        <xdr:cNvPr id="2060" name="AutoShape 12">
          <a:extLst>
            <a:ext uri="{FF2B5EF4-FFF2-40B4-BE49-F238E27FC236}">
              <a16:creationId xmlns:a16="http://schemas.microsoft.com/office/drawing/2014/main" id="{00000000-0008-0000-0100-00000C080000}"/>
            </a:ext>
          </a:extLst>
        </xdr:cNvPr>
        <xdr:cNvSpPr>
          <a:spLocks noChangeAspect="1" noChangeArrowheads="1"/>
        </xdr:cNvSpPr>
      </xdr:nvSpPr>
      <xdr:spPr bwMode="auto">
        <a:xfrm>
          <a:off x="9563100" y="12973050"/>
          <a:ext cx="3267075" cy="1247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4121</xdr:colOff>
      <xdr:row>38</xdr:row>
      <xdr:rowOff>158750</xdr:rowOff>
    </xdr:from>
    <xdr:to>
      <xdr:col>8</xdr:col>
      <xdr:colOff>370417</xdr:colOff>
      <xdr:row>47</xdr:row>
      <xdr:rowOff>95250</xdr:rowOff>
    </xdr:to>
    <xdr:cxnSp macro="">
      <xdr:nvCxnSpPr>
        <xdr:cNvPr id="58" name="Curved Connector 57">
          <a:extLst>
            <a:ext uri="{FF2B5EF4-FFF2-40B4-BE49-F238E27FC236}">
              <a16:creationId xmlns:a16="http://schemas.microsoft.com/office/drawing/2014/main" id="{00000000-0008-0000-0100-00003A000000}"/>
            </a:ext>
          </a:extLst>
        </xdr:cNvPr>
        <xdr:cNvCxnSpPr>
          <a:stCxn id="57" idx="0"/>
        </xdr:cNvCxnSpPr>
      </xdr:nvCxnSpPr>
      <xdr:spPr>
        <a:xfrm rot="5400000" flipH="1" flipV="1">
          <a:off x="2695519" y="7458019"/>
          <a:ext cx="1651000" cy="2800462"/>
        </a:xfrm>
        <a:prstGeom prst="curvedConnector2">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1047164</xdr:colOff>
      <xdr:row>47</xdr:row>
      <xdr:rowOff>95250</xdr:rowOff>
    </xdr:from>
    <xdr:to>
      <xdr:col>4</xdr:col>
      <xdr:colOff>918994</xdr:colOff>
      <xdr:row>49</xdr:row>
      <xdr:rowOff>87782</xdr:rowOff>
    </xdr:to>
    <xdr:sp macro="" textlink="">
      <xdr:nvSpPr>
        <xdr:cNvPr id="57" name="Oval 56">
          <a:extLst>
            <a:ext uri="{FF2B5EF4-FFF2-40B4-BE49-F238E27FC236}">
              <a16:creationId xmlns:a16="http://schemas.microsoft.com/office/drawing/2014/main" id="{00000000-0008-0000-0100-000039000000}"/>
            </a:ext>
          </a:extLst>
        </xdr:cNvPr>
        <xdr:cNvSpPr/>
      </xdr:nvSpPr>
      <xdr:spPr>
        <a:xfrm>
          <a:off x="1047164" y="9683750"/>
          <a:ext cx="2147247" cy="373532"/>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1037166</xdr:colOff>
      <xdr:row>65</xdr:row>
      <xdr:rowOff>58774</xdr:rowOff>
    </xdr:from>
    <xdr:to>
      <xdr:col>8</xdr:col>
      <xdr:colOff>298086</xdr:colOff>
      <xdr:row>68</xdr:row>
      <xdr:rowOff>137585</xdr:rowOff>
    </xdr:to>
    <xdr:cxnSp macro="">
      <xdr:nvCxnSpPr>
        <xdr:cNvPr id="93" name="Curved Connector 92">
          <a:extLst>
            <a:ext uri="{FF2B5EF4-FFF2-40B4-BE49-F238E27FC236}">
              <a16:creationId xmlns:a16="http://schemas.microsoft.com/office/drawing/2014/main" id="{00000000-0008-0000-0100-00005D000000}"/>
            </a:ext>
          </a:extLst>
        </xdr:cNvPr>
        <xdr:cNvCxnSpPr>
          <a:stCxn id="92" idx="6"/>
          <a:endCxn id="85" idx="1"/>
        </xdr:cNvCxnSpPr>
      </xdr:nvCxnSpPr>
      <xdr:spPr>
        <a:xfrm flipV="1">
          <a:off x="3335072" y="13048493"/>
          <a:ext cx="1558827" cy="650311"/>
        </a:xfrm>
        <a:prstGeom prst="curvedConnector3">
          <a:avLst>
            <a:gd name="adj1" fmla="val 8895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35758</xdr:colOff>
      <xdr:row>67</xdr:row>
      <xdr:rowOff>63502</xdr:rowOff>
    </xdr:from>
    <xdr:to>
      <xdr:col>4</xdr:col>
      <xdr:colOff>1037166</xdr:colOff>
      <xdr:row>70</xdr:row>
      <xdr:rowOff>21168</xdr:rowOff>
    </xdr:to>
    <xdr:sp macro="" textlink="">
      <xdr:nvSpPr>
        <xdr:cNvPr id="92" name="Oval 91">
          <a:extLst>
            <a:ext uri="{FF2B5EF4-FFF2-40B4-BE49-F238E27FC236}">
              <a16:creationId xmlns:a16="http://schemas.microsoft.com/office/drawing/2014/main" id="{00000000-0008-0000-0100-00005C000000}"/>
            </a:ext>
          </a:extLst>
        </xdr:cNvPr>
        <xdr:cNvSpPr/>
      </xdr:nvSpPr>
      <xdr:spPr>
        <a:xfrm>
          <a:off x="2205341" y="13440835"/>
          <a:ext cx="1107242" cy="529166"/>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2590689</xdr:colOff>
      <xdr:row>42</xdr:row>
      <xdr:rowOff>1</xdr:rowOff>
    </xdr:from>
    <xdr:to>
      <xdr:col>8</xdr:col>
      <xdr:colOff>3625746</xdr:colOff>
      <xdr:row>46</xdr:row>
      <xdr:rowOff>154782</xdr:rowOff>
    </xdr:to>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7186502" y="8632032"/>
          <a:ext cx="1035057" cy="916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t>- Unngåtte kostnader</a:t>
          </a:r>
        </a:p>
        <a:p>
          <a:endParaRPr lang="en-US" sz="200" b="0"/>
        </a:p>
        <a:p>
          <a:endParaRPr lang="en-US" sz="300" b="0"/>
        </a:p>
        <a:p>
          <a:r>
            <a:rPr lang="en-US" sz="900" b="0"/>
            <a:t>-</a:t>
          </a:r>
          <a:r>
            <a:rPr lang="en-US" sz="900" b="0" baseline="0"/>
            <a:t> Spart tid</a:t>
          </a:r>
        </a:p>
        <a:p>
          <a:endParaRPr lang="en-US" sz="1200" b="0" baseline="0"/>
        </a:p>
        <a:p>
          <a:endParaRPr lang="en-US" sz="100" b="0" baseline="0"/>
        </a:p>
        <a:p>
          <a:r>
            <a:rPr lang="en-US" sz="900" b="0" baseline="0"/>
            <a:t>- Økt kvalitet</a:t>
          </a:r>
          <a:endParaRPr lang="en-US" sz="900" b="0"/>
        </a:p>
      </xdr:txBody>
    </xdr:sp>
    <xdr:clientData/>
  </xdr:twoCellAnchor>
  <xdr:twoCellAnchor>
    <xdr:from>
      <xdr:col>8</xdr:col>
      <xdr:colOff>2539186</xdr:colOff>
      <xdr:row>47</xdr:row>
      <xdr:rowOff>89729</xdr:rowOff>
    </xdr:from>
    <xdr:to>
      <xdr:col>8</xdr:col>
      <xdr:colOff>3714749</xdr:colOff>
      <xdr:row>50</xdr:row>
      <xdr:rowOff>136236</xdr:rowOff>
    </xdr:to>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7134999" y="9674260"/>
          <a:ext cx="1175563" cy="618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t>- Hva</a:t>
          </a:r>
          <a:r>
            <a:rPr lang="en-US" sz="900" b="0" baseline="0"/>
            <a:t> kreves for å implementere idéen</a:t>
          </a:r>
          <a:endParaRPr lang="en-US" sz="900" b="0"/>
        </a:p>
      </xdr:txBody>
    </xdr:sp>
    <xdr:clientData/>
  </xdr:twoCellAnchor>
  <xdr:twoCellAnchor>
    <xdr:from>
      <xdr:col>8</xdr:col>
      <xdr:colOff>3500437</xdr:colOff>
      <xdr:row>43</xdr:row>
      <xdr:rowOff>47625</xdr:rowOff>
    </xdr:from>
    <xdr:to>
      <xdr:col>8</xdr:col>
      <xdr:colOff>5500687</xdr:colOff>
      <xdr:row>44</xdr:row>
      <xdr:rowOff>142875</xdr:rowOff>
    </xdr:to>
    <xdr:cxnSp macro="">
      <xdr:nvCxnSpPr>
        <xdr:cNvPr id="61" name="Curved Connector 60">
          <a:extLst>
            <a:ext uri="{FF2B5EF4-FFF2-40B4-BE49-F238E27FC236}">
              <a16:creationId xmlns:a16="http://schemas.microsoft.com/office/drawing/2014/main" id="{00000000-0008-0000-0100-00003D000000}"/>
            </a:ext>
          </a:extLst>
        </xdr:cNvPr>
        <xdr:cNvCxnSpPr/>
      </xdr:nvCxnSpPr>
      <xdr:spPr>
        <a:xfrm>
          <a:off x="8096250" y="8870156"/>
          <a:ext cx="2000250" cy="285750"/>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3460829</xdr:colOff>
      <xdr:row>49</xdr:row>
      <xdr:rowOff>11908</xdr:rowOff>
    </xdr:from>
    <xdr:to>
      <xdr:col>8</xdr:col>
      <xdr:colOff>6310311</xdr:colOff>
      <xdr:row>49</xdr:row>
      <xdr:rowOff>147456</xdr:rowOff>
    </xdr:to>
    <xdr:cxnSp macro="">
      <xdr:nvCxnSpPr>
        <xdr:cNvPr id="62" name="Curved Connector 61">
          <a:extLst>
            <a:ext uri="{FF2B5EF4-FFF2-40B4-BE49-F238E27FC236}">
              <a16:creationId xmlns:a16="http://schemas.microsoft.com/office/drawing/2014/main" id="{00000000-0008-0000-0100-00003E000000}"/>
            </a:ext>
          </a:extLst>
        </xdr:cNvPr>
        <xdr:cNvCxnSpPr>
          <a:stCxn id="71" idx="5"/>
        </xdr:cNvCxnSpPr>
      </xdr:nvCxnSpPr>
      <xdr:spPr>
        <a:xfrm rot="5400000" flipH="1" flipV="1">
          <a:off x="9413609" y="8620472"/>
          <a:ext cx="135548" cy="2849482"/>
        </a:xfrm>
        <a:prstGeom prst="curvedConnector4">
          <a:avLst>
            <a:gd name="adj1" fmla="val -168649"/>
            <a:gd name="adj2" fmla="val 5278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2571750</xdr:colOff>
      <xdr:row>41</xdr:row>
      <xdr:rowOff>57149</xdr:rowOff>
    </xdr:from>
    <xdr:to>
      <xdr:col>8</xdr:col>
      <xdr:colOff>3536156</xdr:colOff>
      <xdr:row>46</xdr:row>
      <xdr:rowOff>154782</xdr:rowOff>
    </xdr:to>
    <xdr:sp macro="" textlink="">
      <xdr:nvSpPr>
        <xdr:cNvPr id="70" name="Oval 69">
          <a:extLst>
            <a:ext uri="{FF2B5EF4-FFF2-40B4-BE49-F238E27FC236}">
              <a16:creationId xmlns:a16="http://schemas.microsoft.com/office/drawing/2014/main" id="{00000000-0008-0000-0100-000046000000}"/>
            </a:ext>
          </a:extLst>
        </xdr:cNvPr>
        <xdr:cNvSpPr/>
      </xdr:nvSpPr>
      <xdr:spPr>
        <a:xfrm>
          <a:off x="7167563" y="8498680"/>
          <a:ext cx="964406" cy="105013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2536030</xdr:colOff>
      <xdr:row>47</xdr:row>
      <xdr:rowOff>0</xdr:rowOff>
    </xdr:from>
    <xdr:to>
      <xdr:col>8</xdr:col>
      <xdr:colOff>3619499</xdr:colOff>
      <xdr:row>50</xdr:row>
      <xdr:rowOff>47625</xdr:rowOff>
    </xdr:to>
    <xdr:sp macro="" textlink="">
      <xdr:nvSpPr>
        <xdr:cNvPr id="71" name="Oval 70">
          <a:extLst>
            <a:ext uri="{FF2B5EF4-FFF2-40B4-BE49-F238E27FC236}">
              <a16:creationId xmlns:a16="http://schemas.microsoft.com/office/drawing/2014/main" id="{00000000-0008-0000-0100-000047000000}"/>
            </a:ext>
          </a:extLst>
        </xdr:cNvPr>
        <xdr:cNvSpPr/>
      </xdr:nvSpPr>
      <xdr:spPr>
        <a:xfrm>
          <a:off x="7131843" y="9584531"/>
          <a:ext cx="1083469" cy="61912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00"/>
        </a:p>
      </xdr:txBody>
    </xdr:sp>
    <xdr:clientData/>
  </xdr:twoCellAnchor>
  <xdr:twoCellAnchor>
    <xdr:from>
      <xdr:col>12</xdr:col>
      <xdr:colOff>190764</xdr:colOff>
      <xdr:row>40</xdr:row>
      <xdr:rowOff>80431</xdr:rowOff>
    </xdr:from>
    <xdr:to>
      <xdr:col>12</xdr:col>
      <xdr:colOff>541501</xdr:colOff>
      <xdr:row>41</xdr:row>
      <xdr:rowOff>136295</xdr:rowOff>
    </xdr:to>
    <xdr:pic>
      <xdr:nvPicPr>
        <xdr:cNvPr id="43" name="Picture 42">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20395482">
          <a:off x="11377347" y="8335431"/>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512322</xdr:colOff>
      <xdr:row>41</xdr:row>
      <xdr:rowOff>136193</xdr:rowOff>
    </xdr:from>
    <xdr:to>
      <xdr:col>12</xdr:col>
      <xdr:colOff>863059</xdr:colOff>
      <xdr:row>43</xdr:row>
      <xdr:rowOff>1557</xdr:rowOff>
    </xdr:to>
    <xdr:pic>
      <xdr:nvPicPr>
        <xdr:cNvPr id="44" name="Picture 43">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366124">
          <a:off x="11698905" y="8581693"/>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353659</xdr:colOff>
      <xdr:row>44</xdr:row>
      <xdr:rowOff>175083</xdr:rowOff>
    </xdr:from>
    <xdr:to>
      <xdr:col>12</xdr:col>
      <xdr:colOff>704396</xdr:colOff>
      <xdr:row>46</xdr:row>
      <xdr:rowOff>40447</xdr:rowOff>
    </xdr:to>
    <xdr:pic>
      <xdr:nvPicPr>
        <xdr:cNvPr id="45" name="Picture 44">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366124">
          <a:off x="11540242" y="9192083"/>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152685</xdr:colOff>
      <xdr:row>46</xdr:row>
      <xdr:rowOff>46658</xdr:rowOff>
    </xdr:from>
    <xdr:to>
      <xdr:col>12</xdr:col>
      <xdr:colOff>503422</xdr:colOff>
      <xdr:row>47</xdr:row>
      <xdr:rowOff>102522</xdr:rowOff>
    </xdr:to>
    <xdr:pic>
      <xdr:nvPicPr>
        <xdr:cNvPr id="46" name="Picture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21056908">
          <a:off x="11339268" y="9444658"/>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6100894</xdr:colOff>
      <xdr:row>45</xdr:row>
      <xdr:rowOff>47727</xdr:rowOff>
    </xdr:from>
    <xdr:to>
      <xdr:col>8</xdr:col>
      <xdr:colOff>6451631</xdr:colOff>
      <xdr:row>46</xdr:row>
      <xdr:rowOff>103591</xdr:rowOff>
    </xdr:to>
    <xdr:pic>
      <xdr:nvPicPr>
        <xdr:cNvPr id="47" name="Picture 46">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506171">
          <a:off x="10651727" y="9255227"/>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6306099</xdr:colOff>
      <xdr:row>41</xdr:row>
      <xdr:rowOff>150928</xdr:rowOff>
    </xdr:from>
    <xdr:to>
      <xdr:col>12</xdr:col>
      <xdr:colOff>21086</xdr:colOff>
      <xdr:row>43</xdr:row>
      <xdr:rowOff>16292</xdr:rowOff>
    </xdr:to>
    <xdr:pic>
      <xdr:nvPicPr>
        <xdr:cNvPr id="48" name="Picture 47">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506171">
          <a:off x="10856932" y="8596428"/>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80232</xdr:colOff>
      <xdr:row>39</xdr:row>
      <xdr:rowOff>171162</xdr:rowOff>
    </xdr:from>
    <xdr:to>
      <xdr:col>12</xdr:col>
      <xdr:colOff>969806</xdr:colOff>
      <xdr:row>43</xdr:row>
      <xdr:rowOff>172149</xdr:rowOff>
    </xdr:to>
    <xdr:sp macro="" textlink="">
      <xdr:nvSpPr>
        <xdr:cNvPr id="50" name="Oval 49">
          <a:extLst>
            <a:ext uri="{FF2B5EF4-FFF2-40B4-BE49-F238E27FC236}">
              <a16:creationId xmlns:a16="http://schemas.microsoft.com/office/drawing/2014/main" id="{00000000-0008-0000-0100-000032000000}"/>
            </a:ext>
          </a:extLst>
        </xdr:cNvPr>
        <xdr:cNvSpPr/>
      </xdr:nvSpPr>
      <xdr:spPr>
        <a:xfrm>
          <a:off x="11266815" y="8235662"/>
          <a:ext cx="889574" cy="762987"/>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32633</xdr:colOff>
      <xdr:row>44</xdr:row>
      <xdr:rowOff>47424</xdr:rowOff>
    </xdr:from>
    <xdr:to>
      <xdr:col>12</xdr:col>
      <xdr:colOff>922207</xdr:colOff>
      <xdr:row>48</xdr:row>
      <xdr:rowOff>48411</xdr:rowOff>
    </xdr:to>
    <xdr:sp macro="" textlink="">
      <xdr:nvSpPr>
        <xdr:cNvPr id="51" name="Oval 50">
          <a:extLst>
            <a:ext uri="{FF2B5EF4-FFF2-40B4-BE49-F238E27FC236}">
              <a16:creationId xmlns:a16="http://schemas.microsoft.com/office/drawing/2014/main" id="{00000000-0008-0000-0100-000033000000}"/>
            </a:ext>
          </a:extLst>
        </xdr:cNvPr>
        <xdr:cNvSpPr/>
      </xdr:nvSpPr>
      <xdr:spPr>
        <a:xfrm>
          <a:off x="11219216" y="9064424"/>
          <a:ext cx="889574" cy="762987"/>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925617</xdr:colOff>
      <xdr:row>48</xdr:row>
      <xdr:rowOff>11907</xdr:rowOff>
    </xdr:from>
    <xdr:to>
      <xdr:col>12</xdr:col>
      <xdr:colOff>678656</xdr:colOff>
      <xdr:row>62</xdr:row>
      <xdr:rowOff>107156</xdr:rowOff>
    </xdr:to>
    <xdr:sp macro="" textlink="">
      <xdr:nvSpPr>
        <xdr:cNvPr id="80" name="Freeform 79">
          <a:extLst>
            <a:ext uri="{FF2B5EF4-FFF2-40B4-BE49-F238E27FC236}">
              <a16:creationId xmlns:a16="http://schemas.microsoft.com/office/drawing/2014/main" id="{00000000-0008-0000-0100-000050000000}"/>
            </a:ext>
          </a:extLst>
        </xdr:cNvPr>
        <xdr:cNvSpPr/>
      </xdr:nvSpPr>
      <xdr:spPr>
        <a:xfrm>
          <a:off x="3223523" y="9786938"/>
          <a:ext cx="8694633" cy="2738437"/>
        </a:xfrm>
        <a:custGeom>
          <a:avLst/>
          <a:gdLst>
            <a:gd name="connsiteX0" fmla="*/ 8480321 w 8480321"/>
            <a:gd name="connsiteY0" fmla="*/ 0 h 2881313"/>
            <a:gd name="connsiteX1" fmla="*/ 4396477 w 8480321"/>
            <a:gd name="connsiteY1" fmla="*/ 869156 h 2881313"/>
            <a:gd name="connsiteX2" fmla="*/ 407883 w 8480321"/>
            <a:gd name="connsiteY2" fmla="*/ 1047750 h 2881313"/>
            <a:gd name="connsiteX3" fmla="*/ 336446 w 8480321"/>
            <a:gd name="connsiteY3" fmla="*/ 2881313 h 2881313"/>
          </a:gdLst>
          <a:ahLst/>
          <a:cxnLst>
            <a:cxn ang="0">
              <a:pos x="connsiteX0" y="connsiteY0"/>
            </a:cxn>
            <a:cxn ang="0">
              <a:pos x="connsiteX1" y="connsiteY1"/>
            </a:cxn>
            <a:cxn ang="0">
              <a:pos x="connsiteX2" y="connsiteY2"/>
            </a:cxn>
            <a:cxn ang="0">
              <a:pos x="connsiteX3" y="connsiteY3"/>
            </a:cxn>
          </a:cxnLst>
          <a:rect l="l" t="t" r="r" b="b"/>
          <a:pathLst>
            <a:path w="8480321" h="2881313">
              <a:moveTo>
                <a:pt x="8480321" y="0"/>
              </a:moveTo>
              <a:cubicBezTo>
                <a:pt x="7111102" y="347265"/>
                <a:pt x="5741883" y="694531"/>
                <a:pt x="4396477" y="869156"/>
              </a:cubicBezTo>
              <a:cubicBezTo>
                <a:pt x="3051071" y="1043781"/>
                <a:pt x="1084555" y="712391"/>
                <a:pt x="407883" y="1047750"/>
              </a:cubicBezTo>
              <a:cubicBezTo>
                <a:pt x="-268789" y="1383110"/>
                <a:pt x="33828" y="2132211"/>
                <a:pt x="336446" y="2881313"/>
              </a:cubicBezTo>
            </a:path>
          </a:pathLst>
        </a:cu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666749</xdr:colOff>
      <xdr:row>40</xdr:row>
      <xdr:rowOff>95251</xdr:rowOff>
    </xdr:from>
    <xdr:to>
      <xdr:col>8</xdr:col>
      <xdr:colOff>2405060</xdr:colOff>
      <xdr:row>46</xdr:row>
      <xdr:rowOff>142670</xdr:rowOff>
    </xdr:to>
    <xdr:pic>
      <xdr:nvPicPr>
        <xdr:cNvPr id="53" name="Picture 52">
          <a:extLst>
            <a:ext uri="{FF2B5EF4-FFF2-40B4-BE49-F238E27FC236}">
              <a16:creationId xmlns:a16="http://schemas.microsoft.com/office/drawing/2014/main" id="{00000000-0008-0000-0100-000035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881" t="15229" r="38916" b="26078"/>
        <a:stretch/>
      </xdr:blipFill>
      <xdr:spPr bwMode="auto">
        <a:xfrm>
          <a:off x="5262562" y="8346282"/>
          <a:ext cx="1738311" cy="1190419"/>
        </a:xfrm>
        <a:prstGeom prst="rect">
          <a:avLst/>
        </a:prstGeom>
        <a:ln w="9525">
          <a:noFill/>
          <a:miter lim="800000"/>
          <a:headEnd/>
          <a:tailEnd/>
        </a:ln>
        <a:effectLst/>
        <a:extLst>
          <a:ext uri="{909E8E84-426E-40DD-AFC4-6F175D3DCCD1}">
            <a14:hiddenFill xmlns:a14="http://schemas.microsoft.com/office/drawing/2010/main">
              <a:solidFill>
                <a:schemeClr val="accent1"/>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5334000" y="1295400"/>
          <a:ext cx="9524" cy="9524"/>
        </a:xfrm>
        <a:prstGeom prst="rect">
          <a:avLst/>
        </a:prstGeom>
      </xdr:spPr>
    </xdr:pic>
    <xdr:clientData/>
  </xdr:twoCellAnchor>
  <xdr:twoCellAnchor>
    <xdr:from>
      <xdr:col>13</xdr:col>
      <xdr:colOff>190500</xdr:colOff>
      <xdr:row>30</xdr:row>
      <xdr:rowOff>9200</xdr:rowOff>
    </xdr:from>
    <xdr:to>
      <xdr:col>15</xdr:col>
      <xdr:colOff>556017</xdr:colOff>
      <xdr:row>39</xdr:row>
      <xdr:rowOff>130930</xdr:rowOff>
    </xdr:to>
    <xdr:pic>
      <xdr:nvPicPr>
        <xdr:cNvPr id="8" name="Picture 7" descr="Scenarie for Metodikken_v2-17.jpg">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18613" b="100000" l="7417" r="69284">
                      <a14:foregroundMark x1="21117" y1="43237" x2="22600" y2="70058"/>
                      <a14:foregroundMark x1="20942" y1="66474" x2="10646" y2="68671"/>
                      <a14:foregroundMark x1="35602" y1="24393" x2="45724" y2="35838"/>
                      <a14:foregroundMark x1="63874" y1="66705" x2="63525" y2="82081"/>
                      <a14:foregroundMark x1="60995" y1="82659" x2="59337" y2="83699"/>
                      <a14:foregroundMark x1="12304" y1="71676" x2="11693" y2="77457"/>
                      <a14:foregroundMark x1="19721" y1="80462" x2="17627" y2="83121"/>
                      <a14:foregroundMark x1="11693" y1="78844" x2="12304" y2="80694"/>
                      <a14:foregroundMark x1="16841" y1="85318" x2="16841" y2="82312"/>
                      <a14:foregroundMark x1="9162" y1="79306" x2="12304" y2="82659"/>
                      <a14:foregroundMark x1="58551" y1="85665" x2="67190" y2="84855"/>
                      <a14:foregroundMark x1="49215" y1="22197" x2="28185" y2="22428"/>
                      <a14:foregroundMark x1="28970" y1="70867" x2="44939" y2="82312"/>
                    </a14:backgroundRemoval>
                  </a14:imgEffect>
                </a14:imgLayer>
              </a14:imgProps>
            </a:ext>
            <a:ext uri="{28A0092B-C50C-407E-A947-70E740481C1C}">
              <a14:useLocalDpi xmlns:a14="http://schemas.microsoft.com/office/drawing/2010/main" val="0"/>
            </a:ext>
          </a:extLst>
        </a:blip>
        <a:srcRect l="7505" t="16867" r="30284"/>
        <a:stretch/>
      </xdr:blipFill>
      <xdr:spPr>
        <a:xfrm>
          <a:off x="8858250" y="5795638"/>
          <a:ext cx="1699017" cy="176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334000" y="1323975"/>
          <a:ext cx="9524" cy="9524"/>
        </a:xfrm>
        <a:prstGeom prst="rect">
          <a:avLst/>
        </a:prstGeom>
      </xdr:spPr>
    </xdr:pic>
    <xdr:clientData/>
  </xdr:twoCellAnchor>
  <xdr:twoCellAnchor>
    <xdr:from>
      <xdr:col>0</xdr:col>
      <xdr:colOff>142875</xdr:colOff>
      <xdr:row>36</xdr:row>
      <xdr:rowOff>38100</xdr:rowOff>
    </xdr:from>
    <xdr:to>
      <xdr:col>5</xdr:col>
      <xdr:colOff>272553</xdr:colOff>
      <xdr:row>55</xdr:row>
      <xdr:rowOff>180301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142875" y="6648450"/>
          <a:ext cx="3463428" cy="3430231"/>
          <a:chOff x="6314108" y="2996952"/>
          <a:chExt cx="3463428" cy="3609301"/>
        </a:xfrm>
      </xdr:grpSpPr>
      <xdr:pic>
        <xdr:nvPicPr>
          <xdr:cNvPr id="6" name="Picture 5" descr="Scenarie for Metodikken_v2-02.jp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4388" b="100000" l="0" r="100000">
                        <a14:foregroundMark x1="56919" y1="29908" x2="74609" y2="58776"/>
                        <a14:foregroundMark x1="85439" y1="73903" x2="86763" y2="80831"/>
                      </a14:backgroundRemoval>
                    </a14:imgEffect>
                  </a14:imgLayer>
                </a14:imgProps>
              </a:ext>
              <a:ext uri="{28A0092B-C50C-407E-A947-70E740481C1C}">
                <a14:useLocalDpi xmlns:a14="http://schemas.microsoft.com/office/drawing/2010/main" val="0"/>
              </a:ext>
            </a:extLst>
          </a:blip>
          <a:stretch>
            <a:fillRect/>
          </a:stretch>
        </xdr:blipFill>
        <xdr:spPr>
          <a:xfrm>
            <a:off x="6314108" y="2996952"/>
            <a:ext cx="3463428" cy="3609301"/>
          </a:xfrm>
          <a:prstGeom prst="rect">
            <a:avLst/>
          </a:prstGeom>
        </xdr:spPr>
      </xdr:pic>
      <xdr:sp macro="" textlink="">
        <xdr:nvSpPr>
          <xdr:cNvPr id="7" name="TextBox 13">
            <a:extLst>
              <a:ext uri="{FF2B5EF4-FFF2-40B4-BE49-F238E27FC236}">
                <a16:creationId xmlns:a16="http://schemas.microsoft.com/office/drawing/2014/main" id="{00000000-0008-0000-0400-000007000000}"/>
              </a:ext>
            </a:extLst>
          </xdr:cNvPr>
          <xdr:cNvSpPr txBox="1"/>
        </xdr:nvSpPr>
        <xdr:spPr>
          <a:xfrm>
            <a:off x="6825208" y="3933056"/>
            <a:ext cx="1152128"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n-US" sz="1000" b="1"/>
              <a:t>Gevinst-vurdering</a:t>
            </a:r>
          </a:p>
        </xdr:txBody>
      </xdr:sp>
    </xdr:grpSp>
    <xdr:clientData/>
  </xdr:twoCellAnchor>
</xdr:wsDr>
</file>

<file path=xl/theme/theme1.xml><?xml version="1.0" encoding="utf-8"?>
<a:theme xmlns:a="http://schemas.openxmlformats.org/drawingml/2006/main" name="Office Theme">
  <a:themeElements>
    <a:clrScheme name="Samveis digital">
      <a:dk1>
        <a:srgbClr val="202020"/>
      </a:dk1>
      <a:lt1>
        <a:srgbClr val="FFFFFF"/>
      </a:lt1>
      <a:dk2>
        <a:srgbClr val="3A7EC0"/>
      </a:dk2>
      <a:lt2>
        <a:srgbClr val="DBDD45"/>
      </a:lt2>
      <a:accent1>
        <a:srgbClr val="3A7EC0"/>
      </a:accent1>
      <a:accent2>
        <a:srgbClr val="61904E"/>
      </a:accent2>
      <a:accent3>
        <a:srgbClr val="8FAF48"/>
      </a:accent3>
      <a:accent4>
        <a:srgbClr val="5BA5D9"/>
      </a:accent4>
      <a:accent5>
        <a:srgbClr val="9CA5AE"/>
      </a:accent5>
      <a:accent6>
        <a:srgbClr val="202020"/>
      </a:accent6>
      <a:hlink>
        <a:srgbClr val="202020"/>
      </a:hlink>
      <a:folHlink>
        <a:srgbClr val="61904E"/>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showGridLines="0" zoomScale="90" zoomScaleNormal="90" zoomScaleSheetLayoutView="90" workbookViewId="0">
      <selection sqref="A1:H1"/>
    </sheetView>
  </sheetViews>
  <sheetFormatPr baseColWidth="10" defaultColWidth="0" defaultRowHeight="14.25" zeroHeight="1" x14ac:dyDescent="0.2"/>
  <cols>
    <col min="1" max="2" width="8.75" style="1" customWidth="1"/>
    <col min="3" max="3" width="8.625" style="1" customWidth="1"/>
    <col min="4" max="8" width="8.75" style="1" customWidth="1"/>
    <col min="9" max="16384" width="8.75" style="1" hidden="1"/>
  </cols>
  <sheetData>
    <row r="1" spans="1:8" ht="63" customHeight="1" x14ac:dyDescent="0.2">
      <c r="A1" s="90"/>
      <c r="B1" s="90"/>
      <c r="C1" s="90"/>
      <c r="D1" s="90"/>
      <c r="E1" s="90"/>
      <c r="F1" s="90"/>
      <c r="G1" s="90"/>
      <c r="H1" s="90"/>
    </row>
    <row r="2" spans="1:8" ht="18.75" customHeight="1" x14ac:dyDescent="0.2">
      <c r="A2" s="10"/>
      <c r="B2" s="10"/>
      <c r="C2" s="10"/>
      <c r="D2" s="10"/>
      <c r="E2" s="10"/>
      <c r="F2" s="10"/>
      <c r="G2" s="10"/>
      <c r="H2" s="10"/>
    </row>
    <row r="3" spans="1:8" ht="14.25" customHeight="1" x14ac:dyDescent="0.2">
      <c r="A3" s="8"/>
      <c r="B3" s="8"/>
      <c r="C3" s="8"/>
      <c r="D3" s="8"/>
      <c r="E3" s="8"/>
      <c r="F3" s="8"/>
      <c r="G3" s="8"/>
      <c r="H3" s="8"/>
    </row>
    <row r="4" spans="1:8" ht="25.5" x14ac:dyDescent="0.2">
      <c r="A4" s="12" t="s">
        <v>2</v>
      </c>
      <c r="B4" s="6"/>
      <c r="C4" s="6"/>
      <c r="D4" s="6"/>
      <c r="E4" s="4"/>
      <c r="F4" s="4"/>
      <c r="G4" s="4"/>
      <c r="H4" s="4"/>
    </row>
    <row r="5" spans="1:8" ht="20.25" x14ac:dyDescent="0.2">
      <c r="A5" s="13" t="s">
        <v>134</v>
      </c>
    </row>
    <row r="6" spans="1:8" ht="14.25" customHeight="1" x14ac:dyDescent="0.2">
      <c r="A6" s="2"/>
    </row>
    <row r="7" spans="1:8" ht="14.25" customHeight="1" x14ac:dyDescent="0.2">
      <c r="A7" s="4"/>
      <c r="B7" s="4"/>
      <c r="C7" s="4"/>
      <c r="D7" s="4"/>
      <c r="E7" s="4"/>
      <c r="F7" s="4"/>
      <c r="G7" s="4"/>
      <c r="H7" s="4"/>
    </row>
    <row r="8" spans="1:8" x14ac:dyDescent="0.2">
      <c r="A8" s="4"/>
      <c r="B8" s="4"/>
      <c r="C8" s="4"/>
      <c r="D8" s="4"/>
      <c r="E8" s="4"/>
      <c r="F8" s="4"/>
      <c r="G8" s="4"/>
      <c r="H8" s="4"/>
    </row>
    <row r="9" spans="1:8" ht="14.25" customHeight="1" x14ac:dyDescent="0.2">
      <c r="A9" s="91" t="s">
        <v>0</v>
      </c>
      <c r="B9" s="92"/>
      <c r="C9" s="92"/>
      <c r="D9" s="92" t="s">
        <v>154</v>
      </c>
      <c r="E9" s="92"/>
      <c r="F9" s="92"/>
      <c r="G9" s="92"/>
      <c r="H9" s="92"/>
    </row>
    <row r="10" spans="1:8" x14ac:dyDescent="0.2">
      <c r="A10" s="92"/>
      <c r="B10" s="92"/>
      <c r="C10" s="92"/>
      <c r="D10" s="92"/>
      <c r="E10" s="92"/>
      <c r="F10" s="92"/>
      <c r="G10" s="92"/>
      <c r="H10" s="92"/>
    </row>
    <row r="11" spans="1:8" ht="14.25" customHeight="1" x14ac:dyDescent="0.2">
      <c r="A11" s="96" t="s">
        <v>4</v>
      </c>
      <c r="B11" s="96"/>
      <c r="C11" s="96"/>
      <c r="D11" s="92"/>
      <c r="E11" s="92"/>
      <c r="F11" s="92"/>
      <c r="G11" s="92"/>
      <c r="H11" s="92"/>
    </row>
    <row r="12" spans="1:8" x14ac:dyDescent="0.2">
      <c r="D12" s="92"/>
      <c r="E12" s="92"/>
      <c r="F12" s="92"/>
      <c r="G12" s="92"/>
      <c r="H12" s="92"/>
    </row>
    <row r="13" spans="1:8" ht="14.25" customHeight="1" x14ac:dyDescent="0.2">
      <c r="A13" s="93" t="s">
        <v>128</v>
      </c>
      <c r="B13" s="93"/>
      <c r="C13" s="93"/>
      <c r="D13" s="92"/>
      <c r="E13" s="92"/>
      <c r="F13" s="92"/>
      <c r="G13" s="92"/>
      <c r="H13" s="92"/>
    </row>
    <row r="14" spans="1:8" x14ac:dyDescent="0.2">
      <c r="A14" s="93"/>
      <c r="B14" s="93"/>
      <c r="C14" s="93"/>
      <c r="D14" s="92"/>
      <c r="E14" s="92"/>
      <c r="F14" s="92"/>
      <c r="G14" s="92"/>
      <c r="H14" s="92"/>
    </row>
    <row r="15" spans="1:8" x14ac:dyDescent="0.2">
      <c r="A15" s="97" t="s">
        <v>129</v>
      </c>
      <c r="B15" s="97"/>
      <c r="C15" s="97"/>
      <c r="D15" s="92"/>
      <c r="E15" s="92"/>
      <c r="F15" s="92"/>
      <c r="G15" s="92"/>
      <c r="H15" s="92"/>
    </row>
    <row r="16" spans="1:8" ht="14.25" customHeight="1" x14ac:dyDescent="0.2">
      <c r="A16" s="94" t="s">
        <v>130</v>
      </c>
      <c r="B16" s="94"/>
      <c r="C16" s="94"/>
      <c r="D16" s="92"/>
      <c r="E16" s="92"/>
      <c r="F16" s="92"/>
      <c r="G16" s="92"/>
      <c r="H16" s="92"/>
    </row>
    <row r="17" spans="1:8" x14ac:dyDescent="0.2">
      <c r="D17" s="92"/>
      <c r="E17" s="92"/>
      <c r="F17" s="92"/>
      <c r="G17" s="92"/>
      <c r="H17" s="92"/>
    </row>
    <row r="18" spans="1:8" ht="14.25" customHeight="1" x14ac:dyDescent="0.2">
      <c r="A18" s="93" t="s">
        <v>131</v>
      </c>
      <c r="B18" s="93"/>
      <c r="C18" s="93"/>
      <c r="D18" s="92"/>
      <c r="E18" s="92"/>
      <c r="F18" s="92"/>
      <c r="G18" s="92"/>
      <c r="H18" s="92"/>
    </row>
    <row r="19" spans="1:8" ht="14.25" customHeight="1" x14ac:dyDescent="0.2">
      <c r="A19" s="97" t="s">
        <v>129</v>
      </c>
      <c r="B19" s="97"/>
      <c r="C19" s="97"/>
      <c r="D19" s="92"/>
      <c r="E19" s="92"/>
      <c r="F19" s="92"/>
      <c r="G19" s="92"/>
      <c r="H19" s="92"/>
    </row>
    <row r="20" spans="1:8" x14ac:dyDescent="0.2">
      <c r="A20" s="94" t="s">
        <v>130</v>
      </c>
      <c r="B20" s="94"/>
      <c r="C20" s="94"/>
      <c r="D20" s="92"/>
      <c r="E20" s="92"/>
      <c r="F20" s="92"/>
      <c r="G20" s="92"/>
      <c r="H20" s="92"/>
    </row>
    <row r="21" spans="1:8" x14ac:dyDescent="0.2">
      <c r="D21" s="92"/>
      <c r="E21" s="92"/>
      <c r="F21" s="92"/>
      <c r="G21" s="92"/>
      <c r="H21" s="92"/>
    </row>
    <row r="22" spans="1:8" x14ac:dyDescent="0.2">
      <c r="A22" s="95" t="s">
        <v>132</v>
      </c>
      <c r="B22" s="95"/>
      <c r="C22" s="95"/>
      <c r="D22" s="92"/>
      <c r="E22" s="92"/>
      <c r="F22" s="92"/>
      <c r="G22" s="92"/>
      <c r="H22" s="92"/>
    </row>
    <row r="23" spans="1:8" x14ac:dyDescent="0.2">
      <c r="A23" s="95"/>
      <c r="B23" s="95"/>
      <c r="C23" s="95"/>
    </row>
    <row r="24" spans="1:8" x14ac:dyDescent="0.2"/>
    <row r="25" spans="1:8" x14ac:dyDescent="0.2">
      <c r="A25" s="3"/>
      <c r="B25" s="3"/>
      <c r="C25" s="3"/>
      <c r="D25" s="9"/>
      <c r="E25" s="9"/>
      <c r="F25" s="9"/>
      <c r="G25" s="9"/>
      <c r="H25" s="9"/>
    </row>
    <row r="26" spans="1:8" x14ac:dyDescent="0.2">
      <c r="A26" s="16"/>
      <c r="B26" s="16"/>
      <c r="C26" s="16"/>
      <c r="D26" s="16"/>
      <c r="E26" s="16"/>
      <c r="F26" s="16"/>
      <c r="G26" s="16"/>
      <c r="H26" s="16"/>
    </row>
    <row r="27" spans="1:8" x14ac:dyDescent="0.2">
      <c r="A27" s="16"/>
      <c r="B27" s="16"/>
      <c r="C27" s="16"/>
      <c r="D27" s="16"/>
      <c r="E27" s="16"/>
      <c r="F27" s="16"/>
      <c r="G27" s="16"/>
      <c r="H27" s="16"/>
    </row>
    <row r="28" spans="1:8" x14ac:dyDescent="0.2">
      <c r="A28" s="16"/>
      <c r="B28" s="16"/>
      <c r="C28" s="16"/>
      <c r="D28" s="16"/>
      <c r="E28" s="16"/>
      <c r="F28" s="16"/>
      <c r="G28" s="16"/>
      <c r="H28" s="16"/>
    </row>
    <row r="29" spans="1:8" x14ac:dyDescent="0.2">
      <c r="A29" s="16"/>
      <c r="B29" s="16"/>
      <c r="C29" s="16"/>
      <c r="D29" s="16"/>
      <c r="E29" s="16"/>
      <c r="F29" s="16"/>
      <c r="G29" s="16"/>
      <c r="H29" s="16"/>
    </row>
    <row r="30" spans="1:8" x14ac:dyDescent="0.2">
      <c r="A30" s="16"/>
      <c r="B30" s="16"/>
      <c r="C30" s="16"/>
      <c r="D30" s="16"/>
      <c r="E30" s="16"/>
      <c r="F30" s="16"/>
      <c r="G30" s="16"/>
      <c r="H30" s="16"/>
    </row>
    <row r="31" spans="1:8" x14ac:dyDescent="0.2">
      <c r="A31" s="16"/>
      <c r="B31" s="16"/>
      <c r="C31" s="16"/>
      <c r="D31" s="16"/>
      <c r="E31" s="16"/>
      <c r="F31" s="16"/>
      <c r="G31" s="16"/>
      <c r="H31" s="16"/>
    </row>
    <row r="32" spans="1:8" x14ac:dyDescent="0.2">
      <c r="A32" s="16"/>
      <c r="B32" s="16"/>
      <c r="C32" s="16"/>
      <c r="D32" s="16"/>
      <c r="E32" s="16"/>
      <c r="F32" s="16"/>
      <c r="G32" s="16"/>
      <c r="H32" s="16"/>
    </row>
    <row r="33" spans="1:8" x14ac:dyDescent="0.2">
      <c r="A33" s="16"/>
      <c r="B33" s="16"/>
      <c r="C33" s="16"/>
      <c r="D33" s="16"/>
      <c r="E33" s="16"/>
      <c r="F33" s="16"/>
      <c r="G33" s="16"/>
      <c r="H33" s="16"/>
    </row>
    <row r="34" spans="1:8" x14ac:dyDescent="0.2">
      <c r="A34" s="16"/>
      <c r="B34" s="16"/>
      <c r="C34" s="16"/>
      <c r="D34" s="16"/>
      <c r="E34" s="16"/>
      <c r="F34" s="16"/>
      <c r="G34" s="16"/>
      <c r="H34" s="16"/>
    </row>
    <row r="35" spans="1:8" x14ac:dyDescent="0.2">
      <c r="A35" s="86"/>
      <c r="B35" s="86"/>
      <c r="C35" s="86"/>
      <c r="D35" s="86"/>
      <c r="E35" s="86"/>
      <c r="F35" s="86"/>
      <c r="G35" s="86"/>
      <c r="H35" s="86"/>
    </row>
    <row r="36" spans="1:8" ht="14.25" customHeight="1" x14ac:dyDescent="0.2">
      <c r="A36" s="86"/>
      <c r="B36" s="86"/>
      <c r="C36" s="86"/>
      <c r="D36" s="86"/>
      <c r="E36" s="86"/>
      <c r="F36" s="86"/>
      <c r="G36" s="86"/>
      <c r="H36" s="86"/>
    </row>
    <row r="37" spans="1:8" x14ac:dyDescent="0.2">
      <c r="A37" s="86"/>
      <c r="B37" s="86"/>
      <c r="C37" s="86"/>
      <c r="D37" s="86"/>
      <c r="E37" s="86"/>
      <c r="F37" s="86"/>
      <c r="G37" s="86"/>
      <c r="H37" s="86"/>
    </row>
    <row r="38" spans="1:8" x14ac:dyDescent="0.2">
      <c r="A38" s="86"/>
      <c r="B38" s="86"/>
      <c r="C38" s="86"/>
      <c r="D38" s="86"/>
      <c r="E38" s="86"/>
      <c r="F38" s="86"/>
      <c r="G38" s="86"/>
      <c r="H38" s="86"/>
    </row>
    <row r="39" spans="1:8" x14ac:dyDescent="0.2">
      <c r="A39" s="86"/>
      <c r="B39" s="86"/>
      <c r="C39" s="86"/>
      <c r="D39" s="86"/>
      <c r="E39" s="86"/>
      <c r="F39" s="86"/>
      <c r="G39" s="86"/>
      <c r="H39" s="86"/>
    </row>
    <row r="40" spans="1:8" x14ac:dyDescent="0.2">
      <c r="A40" s="86"/>
      <c r="B40" s="86"/>
      <c r="C40" s="86"/>
      <c r="D40" s="86"/>
      <c r="E40" s="86"/>
      <c r="F40" s="86"/>
      <c r="G40" s="86"/>
      <c r="H40" s="86"/>
    </row>
    <row r="41" spans="1:8" x14ac:dyDescent="0.2">
      <c r="A41" s="86"/>
      <c r="B41" s="86"/>
      <c r="C41" s="86"/>
      <c r="D41" s="86"/>
      <c r="E41" s="86"/>
      <c r="F41" s="86"/>
      <c r="G41" s="86"/>
      <c r="H41" s="86"/>
    </row>
    <row r="42" spans="1:8" x14ac:dyDescent="0.2">
      <c r="A42" s="86"/>
      <c r="B42" s="86"/>
      <c r="C42" s="86"/>
      <c r="D42" s="86"/>
      <c r="E42" s="86"/>
      <c r="F42" s="86"/>
      <c r="G42" s="86"/>
      <c r="H42" s="86"/>
    </row>
    <row r="43" spans="1:8" x14ac:dyDescent="0.2">
      <c r="A43" s="86"/>
      <c r="B43" s="86"/>
      <c r="C43" s="86"/>
      <c r="D43" s="86"/>
      <c r="E43" s="86"/>
      <c r="F43" s="86"/>
      <c r="G43" s="86"/>
      <c r="H43" s="86"/>
    </row>
    <row r="44" spans="1:8" ht="14.25" customHeight="1" x14ac:dyDescent="0.2">
      <c r="A44" s="86"/>
      <c r="B44" s="86"/>
      <c r="C44" s="86"/>
      <c r="D44" s="86"/>
      <c r="E44" s="86"/>
      <c r="F44" s="86"/>
      <c r="G44" s="86"/>
      <c r="H44" s="86"/>
    </row>
    <row r="45" spans="1:8" ht="14.25" customHeight="1" x14ac:dyDescent="0.2">
      <c r="A45" s="85"/>
      <c r="B45" s="85"/>
      <c r="C45" s="85"/>
      <c r="D45" s="85"/>
      <c r="E45" s="85"/>
      <c r="F45" s="85"/>
      <c r="G45" s="85"/>
      <c r="H45" s="85"/>
    </row>
    <row r="46" spans="1:8" ht="14.25" customHeight="1" x14ac:dyDescent="0.2">
      <c r="A46" s="85"/>
      <c r="B46" s="85"/>
      <c r="C46" s="85"/>
      <c r="D46" s="85"/>
      <c r="E46" s="85"/>
      <c r="F46" s="85"/>
      <c r="G46" s="89" t="s">
        <v>3</v>
      </c>
      <c r="H46" s="89"/>
    </row>
    <row r="47" spans="1:8" x14ac:dyDescent="0.2">
      <c r="A47" s="85"/>
      <c r="B47" s="85"/>
      <c r="C47" s="85"/>
      <c r="D47" s="85"/>
      <c r="E47" s="85"/>
      <c r="F47" s="85"/>
      <c r="G47" s="85"/>
      <c r="H47" s="85"/>
    </row>
    <row r="48" spans="1:8" hidden="1" x14ac:dyDescent="0.2">
      <c r="A48" s="4"/>
      <c r="B48" s="4"/>
      <c r="C48" s="4"/>
      <c r="D48" s="4"/>
      <c r="E48" s="4"/>
      <c r="F48" s="4"/>
      <c r="G48" s="4"/>
      <c r="H48" s="4"/>
    </row>
  </sheetData>
  <mergeCells count="12">
    <mergeCell ref="G46:H46"/>
    <mergeCell ref="A1:H1"/>
    <mergeCell ref="A9:C10"/>
    <mergeCell ref="D9:H22"/>
    <mergeCell ref="A13:C14"/>
    <mergeCell ref="A16:C16"/>
    <mergeCell ref="A22:C23"/>
    <mergeCell ref="A11:C11"/>
    <mergeCell ref="A15:C15"/>
    <mergeCell ref="A18:C18"/>
    <mergeCell ref="A20:C20"/>
    <mergeCell ref="A19:C19"/>
  </mergeCells>
  <hyperlinks>
    <hyperlink ref="A11:C11" location="'Om gevinstrealisering'!A1" display="1. Om gevinstrealisering" xr:uid="{00000000-0004-0000-0000-000000000000}"/>
    <hyperlink ref="A15:C15" location="'Endrings- og gevinstoversikt_i.'!A1" display="- Introduksjon" xr:uid="{00000000-0004-0000-0000-000001000000}"/>
    <hyperlink ref="A16:C16" location="'Endrings- og gevinstoversikt_m.'!A1" display="- Mal" xr:uid="{00000000-0004-0000-0000-000002000000}"/>
    <hyperlink ref="A19:C19" location="Gevinstvurdering_introduksjon!A1" display="- Introduksjon" xr:uid="{00000000-0004-0000-0000-000003000000}"/>
    <hyperlink ref="A20:C20" location="Gevinstvurdering_mal!A1" display="- Mal" xr:uid="{00000000-0004-0000-0000-000004000000}"/>
    <hyperlink ref="A22:C23" location="'Hvordan beregne gevinster'!A1" display="4. Hvordan kvantifisere gevinster" xr:uid="{00000000-0004-0000-0000-000005000000}"/>
  </hyperlinks>
  <pageMargins left="0.70866141732283472" right="0.70866141732283472" top="0.74803149606299213" bottom="0.74803149606299213" header="0.31496062992125984" footer="0.31496062992125984"/>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34"/>
  <sheetViews>
    <sheetView showGridLines="0" zoomScale="80" zoomScaleNormal="80" zoomScalePageLayoutView="85" workbookViewId="0">
      <pane ySplit="4" topLeftCell="A5" activePane="bottomLeft" state="frozen"/>
      <selection pane="bottomLeft" sqref="A1:M1"/>
    </sheetView>
  </sheetViews>
  <sheetFormatPr baseColWidth="10" defaultColWidth="0" defaultRowHeight="15" customHeight="1" zeroHeight="1" x14ac:dyDescent="0.2"/>
  <cols>
    <col min="1" max="1" width="27.75" style="21" customWidth="1"/>
    <col min="2" max="4" width="0.75" style="21" customWidth="1"/>
    <col min="5" max="5" width="27.75" style="21" customWidth="1"/>
    <col min="6" max="8" width="0.75" style="21" customWidth="1"/>
    <col min="9" max="9" width="84.75" style="21" customWidth="1"/>
    <col min="10" max="11" width="0.75" style="21" customWidth="1"/>
    <col min="12" max="12" width="1" style="72" customWidth="1"/>
    <col min="13" max="13" width="25.5" style="21" customWidth="1"/>
    <col min="14" max="14" width="0.125" style="21" customWidth="1"/>
    <col min="15" max="16384" width="8" style="21" hidden="1"/>
  </cols>
  <sheetData>
    <row r="1" spans="1:14" ht="33.75" customHeight="1" x14ac:dyDescent="0.2">
      <c r="A1" s="98" t="s">
        <v>1</v>
      </c>
      <c r="B1" s="98"/>
      <c r="C1" s="98"/>
      <c r="D1" s="98"/>
      <c r="E1" s="98"/>
      <c r="F1" s="98"/>
      <c r="G1" s="98"/>
      <c r="H1" s="98"/>
      <c r="I1" s="98"/>
      <c r="J1" s="98"/>
      <c r="K1" s="98"/>
      <c r="L1" s="98"/>
      <c r="M1" s="98"/>
      <c r="N1" s="70" t="s">
        <v>1</v>
      </c>
    </row>
    <row r="2" spans="1:14" ht="14.25" customHeight="1" x14ac:dyDescent="0.2">
      <c r="A2" s="1"/>
      <c r="B2" s="1"/>
      <c r="C2" s="1"/>
      <c r="D2" s="1"/>
      <c r="E2" s="1"/>
      <c r="F2" s="1"/>
      <c r="G2" s="1"/>
      <c r="H2" s="1"/>
      <c r="I2" s="1"/>
      <c r="J2" s="1"/>
      <c r="K2" s="1"/>
      <c r="L2" s="1"/>
      <c r="M2" s="1"/>
      <c r="N2" s="1"/>
    </row>
    <row r="3" spans="1:14" ht="25.5" customHeight="1" x14ac:dyDescent="0.2">
      <c r="A3" s="73" t="s">
        <v>133</v>
      </c>
      <c r="B3" s="1"/>
      <c r="C3" s="1"/>
      <c r="D3" s="1"/>
      <c r="E3" s="1"/>
      <c r="F3" s="1"/>
      <c r="G3" s="1"/>
      <c r="H3" s="1"/>
      <c r="I3" s="1"/>
      <c r="J3" s="1"/>
      <c r="K3" s="1"/>
      <c r="L3" s="1"/>
      <c r="M3" s="1"/>
      <c r="N3" s="1"/>
    </row>
    <row r="4" spans="1:14" ht="14.25" customHeight="1" x14ac:dyDescent="0.2">
      <c r="A4" s="1"/>
      <c r="B4" s="1"/>
      <c r="C4" s="1"/>
      <c r="D4" s="1"/>
      <c r="E4" s="1"/>
      <c r="F4" s="1"/>
      <c r="G4" s="1"/>
      <c r="H4" s="1"/>
      <c r="I4" s="1"/>
      <c r="J4" s="1"/>
      <c r="K4" s="1"/>
      <c r="L4" s="1"/>
      <c r="M4" s="1"/>
      <c r="N4" s="1"/>
    </row>
    <row r="5" spans="1:14" x14ac:dyDescent="0.2">
      <c r="A5" s="71" t="s">
        <v>124</v>
      </c>
      <c r="B5" s="66"/>
      <c r="C5" s="66"/>
      <c r="D5" s="66"/>
      <c r="E5" s="67"/>
      <c r="F5" s="66"/>
      <c r="G5" s="66"/>
      <c r="H5" s="66"/>
      <c r="I5" s="67"/>
      <c r="J5" s="66"/>
      <c r="K5" s="66"/>
      <c r="L5" s="68"/>
      <c r="M5" s="69"/>
      <c r="N5" s="19"/>
    </row>
    <row r="6" spans="1:14" ht="8.25" customHeight="1" x14ac:dyDescent="0.25">
      <c r="A6" s="55"/>
      <c r="B6" s="49"/>
      <c r="C6" s="49"/>
      <c r="D6" s="49"/>
      <c r="E6" s="55"/>
      <c r="F6" s="49"/>
      <c r="G6" s="49"/>
      <c r="H6" s="49"/>
      <c r="I6" s="55"/>
      <c r="J6" s="49"/>
      <c r="K6" s="49"/>
      <c r="L6" s="56"/>
      <c r="M6" s="57"/>
      <c r="N6" s="19"/>
    </row>
    <row r="7" spans="1:14" x14ac:dyDescent="0.25">
      <c r="A7" s="55"/>
      <c r="B7" s="49"/>
      <c r="C7" s="49"/>
      <c r="D7" s="49"/>
      <c r="E7" s="55"/>
      <c r="F7" s="49"/>
      <c r="G7" s="49"/>
      <c r="H7" s="49"/>
      <c r="I7" s="55"/>
      <c r="J7" s="49"/>
      <c r="K7" s="49"/>
      <c r="L7" s="56"/>
      <c r="M7" s="57"/>
      <c r="N7" s="19"/>
    </row>
    <row r="8" spans="1:14" x14ac:dyDescent="0.25">
      <c r="A8" s="55"/>
      <c r="B8" s="49"/>
      <c r="C8" s="49"/>
      <c r="D8" s="49"/>
      <c r="E8" s="55"/>
      <c r="F8" s="49"/>
      <c r="G8" s="49"/>
      <c r="H8" s="49"/>
      <c r="I8" s="55"/>
      <c r="J8" s="49"/>
      <c r="K8" s="49"/>
      <c r="L8" s="56"/>
      <c r="M8" s="57"/>
      <c r="N8" s="19"/>
    </row>
    <row r="9" spans="1:14" x14ac:dyDescent="0.25">
      <c r="A9" s="55"/>
      <c r="B9" s="49"/>
      <c r="C9" s="49"/>
      <c r="D9" s="49"/>
      <c r="E9" s="55"/>
      <c r="F9" s="49"/>
      <c r="G9" s="49"/>
      <c r="H9" s="49"/>
      <c r="I9" s="55"/>
      <c r="J9" s="49"/>
      <c r="K9" s="49"/>
      <c r="L9" s="56"/>
      <c r="M9" s="57"/>
      <c r="N9" s="19"/>
    </row>
    <row r="10" spans="1:14" x14ac:dyDescent="0.25">
      <c r="A10" s="55"/>
      <c r="B10" s="49"/>
      <c r="C10" s="49"/>
      <c r="D10" s="49"/>
      <c r="E10" s="55"/>
      <c r="F10" s="49"/>
      <c r="G10" s="49"/>
      <c r="H10" s="49"/>
      <c r="I10" s="55"/>
      <c r="J10" s="49"/>
      <c r="K10" s="49"/>
      <c r="L10" s="56"/>
      <c r="M10" s="57"/>
      <c r="N10" s="19"/>
    </row>
    <row r="11" spans="1:14" x14ac:dyDescent="0.25">
      <c r="A11" s="55"/>
      <c r="B11" s="49"/>
      <c r="C11" s="49"/>
      <c r="D11" s="49"/>
      <c r="E11" s="55"/>
      <c r="F11" s="49"/>
      <c r="G11" s="49"/>
      <c r="H11" s="49"/>
      <c r="I11" s="55"/>
      <c r="J11" s="49"/>
      <c r="K11" s="49"/>
      <c r="L11" s="56"/>
      <c r="M11" s="57"/>
      <c r="N11" s="19"/>
    </row>
    <row r="12" spans="1:14" x14ac:dyDescent="0.25">
      <c r="A12" s="55"/>
      <c r="B12" s="49"/>
      <c r="C12" s="49"/>
      <c r="D12" s="49"/>
      <c r="E12" s="55"/>
      <c r="F12" s="49"/>
      <c r="G12" s="49"/>
      <c r="H12" s="49"/>
      <c r="I12" s="55"/>
      <c r="J12" s="49"/>
      <c r="K12" s="49"/>
      <c r="L12" s="56"/>
      <c r="M12" s="57"/>
      <c r="N12" s="19"/>
    </row>
    <row r="13" spans="1:14" x14ac:dyDescent="0.25">
      <c r="A13" s="55"/>
      <c r="B13" s="49"/>
      <c r="C13" s="49"/>
      <c r="D13" s="49"/>
      <c r="E13" s="55"/>
      <c r="F13" s="49"/>
      <c r="G13" s="49"/>
      <c r="H13" s="49"/>
      <c r="I13" s="55"/>
      <c r="J13" s="49"/>
      <c r="K13" s="49"/>
      <c r="L13" s="56"/>
      <c r="M13" s="57"/>
      <c r="N13" s="19"/>
    </row>
    <row r="14" spans="1:14" x14ac:dyDescent="0.25">
      <c r="A14" s="55"/>
      <c r="B14" s="49"/>
      <c r="C14" s="49"/>
      <c r="D14" s="49"/>
      <c r="E14" s="55"/>
      <c r="F14" s="49"/>
      <c r="G14" s="49"/>
      <c r="H14" s="49"/>
      <c r="I14" s="55"/>
      <c r="J14" s="49"/>
      <c r="K14" s="49"/>
      <c r="L14" s="56"/>
      <c r="M14" s="57"/>
      <c r="N14" s="19"/>
    </row>
    <row r="15" spans="1:14" x14ac:dyDescent="0.25">
      <c r="A15" s="55"/>
      <c r="B15" s="49"/>
      <c r="C15" s="49"/>
      <c r="D15" s="49"/>
      <c r="E15" s="55"/>
      <c r="F15" s="49"/>
      <c r="G15" s="49"/>
      <c r="H15" s="49"/>
      <c r="I15" s="55"/>
      <c r="J15" s="49"/>
      <c r="K15" s="49"/>
      <c r="L15" s="56"/>
      <c r="M15" s="57"/>
      <c r="N15" s="19"/>
    </row>
    <row r="16" spans="1:14" ht="9.75" customHeight="1" x14ac:dyDescent="0.25">
      <c r="A16" s="55"/>
      <c r="B16" s="49"/>
      <c r="C16" s="49"/>
      <c r="D16" s="49"/>
      <c r="E16" s="55"/>
      <c r="F16" s="49"/>
      <c r="G16" s="49"/>
      <c r="H16" s="49"/>
      <c r="I16" s="55"/>
      <c r="J16" s="49"/>
      <c r="K16" s="49"/>
      <c r="L16" s="56"/>
      <c r="M16" s="57"/>
      <c r="N16" s="19"/>
    </row>
    <row r="17" spans="1:14" ht="5.25" customHeight="1" x14ac:dyDescent="0.25">
      <c r="A17" s="59"/>
      <c r="B17" s="58"/>
      <c r="C17" s="58"/>
      <c r="D17" s="58"/>
      <c r="E17" s="59"/>
      <c r="F17" s="58"/>
      <c r="G17" s="58"/>
      <c r="H17" s="58"/>
      <c r="I17" s="59"/>
      <c r="J17" s="58"/>
      <c r="K17" s="58"/>
      <c r="L17" s="60"/>
      <c r="M17" s="61"/>
      <c r="N17" s="62"/>
    </row>
    <row r="18" spans="1:14" x14ac:dyDescent="0.25">
      <c r="A18" s="55"/>
      <c r="B18" s="49"/>
      <c r="C18" s="49"/>
      <c r="D18" s="49"/>
      <c r="E18" s="55"/>
      <c r="F18" s="49"/>
      <c r="G18" s="49"/>
      <c r="H18" s="49"/>
      <c r="I18" s="55"/>
      <c r="J18" s="49"/>
      <c r="K18" s="49"/>
      <c r="L18" s="56"/>
      <c r="M18" s="57"/>
      <c r="N18" s="19"/>
    </row>
    <row r="19" spans="1:14" x14ac:dyDescent="0.25">
      <c r="A19" s="55"/>
      <c r="B19" s="49"/>
      <c r="C19" s="49"/>
      <c r="D19" s="49"/>
      <c r="E19" s="55"/>
      <c r="F19" s="49"/>
      <c r="G19" s="49"/>
      <c r="H19" s="49"/>
      <c r="I19" s="55"/>
      <c r="J19" s="49"/>
      <c r="K19" s="49"/>
      <c r="L19" s="56"/>
      <c r="M19" s="57"/>
      <c r="N19" s="19"/>
    </row>
    <row r="20" spans="1:14" ht="35.25" customHeight="1" x14ac:dyDescent="0.25">
      <c r="A20" s="55"/>
      <c r="B20" s="49"/>
      <c r="C20" s="49"/>
      <c r="D20" s="49"/>
      <c r="E20" s="55"/>
      <c r="F20" s="49"/>
      <c r="G20" s="49"/>
      <c r="H20" s="49"/>
      <c r="I20" s="55"/>
      <c r="J20" s="49"/>
      <c r="K20" s="49"/>
      <c r="L20" s="56"/>
      <c r="M20" s="57"/>
      <c r="N20" s="19"/>
    </row>
    <row r="21" spans="1:14" ht="3" customHeight="1" x14ac:dyDescent="0.25">
      <c r="A21" s="55"/>
      <c r="B21" s="49"/>
      <c r="C21" s="49"/>
      <c r="D21" s="49"/>
      <c r="E21" s="55"/>
      <c r="F21" s="49"/>
      <c r="G21" s="49"/>
      <c r="H21" s="49"/>
      <c r="I21" s="55"/>
      <c r="J21" s="49"/>
      <c r="K21" s="49"/>
      <c r="L21" s="56"/>
      <c r="M21" s="57"/>
      <c r="N21" s="19"/>
    </row>
    <row r="22" spans="1:14" ht="35.25" customHeight="1" x14ac:dyDescent="0.25">
      <c r="A22" s="55"/>
      <c r="B22" s="49"/>
      <c r="C22" s="49"/>
      <c r="D22" s="49"/>
      <c r="E22" s="55"/>
      <c r="F22" s="49"/>
      <c r="G22" s="49"/>
      <c r="H22" s="49"/>
      <c r="I22" s="55"/>
      <c r="J22" s="49"/>
      <c r="K22" s="49"/>
      <c r="L22" s="56"/>
      <c r="M22" s="57"/>
      <c r="N22" s="19"/>
    </row>
    <row r="23" spans="1:14" ht="3" customHeight="1" x14ac:dyDescent="0.25">
      <c r="A23" s="55"/>
      <c r="B23" s="49"/>
      <c r="C23" s="49"/>
      <c r="D23" s="49"/>
      <c r="E23" s="55"/>
      <c r="F23" s="49"/>
      <c r="G23" s="49"/>
      <c r="H23" s="49"/>
      <c r="I23" s="55"/>
      <c r="J23" s="49"/>
      <c r="K23" s="49"/>
      <c r="L23" s="56"/>
      <c r="M23" s="57"/>
      <c r="N23" s="19"/>
    </row>
    <row r="24" spans="1:14" ht="35.25" customHeight="1" x14ac:dyDescent="0.25">
      <c r="A24" s="55"/>
      <c r="B24" s="49"/>
      <c r="C24" s="49"/>
      <c r="D24" s="49"/>
      <c r="E24" s="55"/>
      <c r="F24" s="49"/>
      <c r="G24" s="49"/>
      <c r="H24" s="49"/>
      <c r="I24" s="55"/>
      <c r="J24" s="49"/>
      <c r="K24" s="49"/>
      <c r="L24" s="56"/>
      <c r="M24" s="57"/>
      <c r="N24" s="19"/>
    </row>
    <row r="25" spans="1:14" ht="32.25" customHeight="1" x14ac:dyDescent="0.25">
      <c r="A25" s="55"/>
      <c r="B25" s="49"/>
      <c r="C25" s="49"/>
      <c r="D25" s="49"/>
      <c r="E25" s="55"/>
      <c r="F25" s="49"/>
      <c r="G25" s="49"/>
      <c r="H25" s="49"/>
      <c r="I25" s="55"/>
      <c r="J25" s="49"/>
      <c r="K25" s="49"/>
      <c r="L25" s="56"/>
      <c r="M25" s="57"/>
      <c r="N25" s="19"/>
    </row>
    <row r="26" spans="1:14" ht="5.25" customHeight="1" x14ac:dyDescent="0.25">
      <c r="A26" s="59"/>
      <c r="B26" s="58"/>
      <c r="C26" s="58"/>
      <c r="D26" s="58"/>
      <c r="E26" s="59"/>
      <c r="F26" s="58"/>
      <c r="G26" s="58"/>
      <c r="H26" s="58"/>
      <c r="I26" s="59"/>
      <c r="J26" s="58"/>
      <c r="K26" s="58"/>
      <c r="L26" s="60"/>
      <c r="M26" s="61"/>
      <c r="N26" s="62"/>
    </row>
    <row r="27" spans="1:14" x14ac:dyDescent="0.2">
      <c r="A27" s="71" t="s">
        <v>125</v>
      </c>
      <c r="B27" s="66"/>
      <c r="C27" s="66"/>
      <c r="D27" s="66"/>
      <c r="E27" s="67"/>
      <c r="F27" s="66"/>
      <c r="G27" s="66"/>
      <c r="H27" s="66"/>
      <c r="I27" s="67"/>
      <c r="J27" s="66"/>
      <c r="K27" s="66"/>
      <c r="L27" s="68"/>
      <c r="M27" s="69"/>
      <c r="N27" s="69"/>
    </row>
    <row r="28" spans="1:14" ht="6" customHeight="1" x14ac:dyDescent="0.25">
      <c r="A28" s="55"/>
      <c r="B28" s="49"/>
      <c r="C28" s="49"/>
      <c r="D28" s="49"/>
      <c r="E28" s="55"/>
      <c r="F28" s="49"/>
      <c r="G28" s="49"/>
      <c r="H28" s="49"/>
      <c r="I28" s="55"/>
      <c r="J28" s="49"/>
      <c r="K28" s="49"/>
      <c r="L28" s="56"/>
      <c r="M28" s="57"/>
      <c r="N28" s="19"/>
    </row>
    <row r="29" spans="1:14" x14ac:dyDescent="0.25">
      <c r="A29" s="63"/>
      <c r="B29" s="49"/>
      <c r="C29" s="49"/>
      <c r="D29" s="49"/>
      <c r="E29" s="55"/>
      <c r="F29" s="49"/>
      <c r="G29" s="49"/>
      <c r="H29" s="49"/>
      <c r="I29" s="55"/>
      <c r="J29" s="49"/>
      <c r="K29" s="49"/>
      <c r="L29" s="56"/>
      <c r="M29" s="57"/>
      <c r="N29" s="19"/>
    </row>
    <row r="30" spans="1:14" x14ac:dyDescent="0.25">
      <c r="A30" s="63"/>
      <c r="B30" s="49"/>
      <c r="C30" s="49"/>
      <c r="D30" s="49"/>
      <c r="E30" s="55"/>
      <c r="F30" s="49"/>
      <c r="G30" s="49"/>
      <c r="H30" s="49"/>
      <c r="I30" s="55"/>
      <c r="J30" s="49"/>
      <c r="K30" s="49"/>
      <c r="L30" s="56"/>
      <c r="M30" s="57"/>
      <c r="N30" s="19"/>
    </row>
    <row r="31" spans="1:14" ht="23.25" customHeight="1" x14ac:dyDescent="0.25">
      <c r="A31" s="63"/>
      <c r="B31" s="49"/>
      <c r="C31" s="49"/>
      <c r="D31" s="49"/>
      <c r="E31" s="55"/>
      <c r="F31" s="49"/>
      <c r="G31" s="49"/>
      <c r="H31" s="49"/>
      <c r="I31" s="55"/>
      <c r="J31" s="49"/>
      <c r="K31" s="49"/>
      <c r="L31" s="56"/>
      <c r="M31" s="57"/>
      <c r="N31" s="19"/>
    </row>
    <row r="32" spans="1:14" x14ac:dyDescent="0.25">
      <c r="A32" s="55"/>
      <c r="B32" s="49"/>
      <c r="C32" s="49"/>
      <c r="D32" s="49"/>
      <c r="E32" s="55"/>
      <c r="F32" s="49"/>
      <c r="G32" s="49"/>
      <c r="H32" s="49"/>
      <c r="I32" s="55"/>
      <c r="J32" s="49"/>
      <c r="K32" s="49"/>
      <c r="L32" s="56"/>
      <c r="M32" s="57"/>
      <c r="N32" s="19"/>
    </row>
    <row r="33" spans="1:14" x14ac:dyDescent="0.25">
      <c r="A33" s="55"/>
      <c r="B33" s="49"/>
      <c r="C33" s="49"/>
      <c r="D33" s="49"/>
      <c r="E33" s="55"/>
      <c r="F33" s="49"/>
      <c r="G33" s="49"/>
      <c r="H33" s="49"/>
      <c r="I33" s="55"/>
      <c r="J33" s="49"/>
      <c r="K33" s="49"/>
      <c r="L33" s="56"/>
      <c r="M33" s="57"/>
      <c r="N33" s="19"/>
    </row>
    <row r="34" spans="1:14" x14ac:dyDescent="0.25">
      <c r="A34" s="55"/>
      <c r="B34" s="49"/>
      <c r="C34" s="49"/>
      <c r="D34" s="49"/>
      <c r="E34" s="55"/>
      <c r="F34" s="49"/>
      <c r="G34" s="49"/>
      <c r="H34" s="49"/>
      <c r="I34" s="55"/>
      <c r="J34" s="49"/>
      <c r="K34" s="49"/>
      <c r="L34" s="56"/>
      <c r="M34" s="57"/>
      <c r="N34" s="19"/>
    </row>
    <row r="35" spans="1:14" x14ac:dyDescent="0.25">
      <c r="A35" s="55"/>
      <c r="B35" s="49"/>
      <c r="C35" s="49"/>
      <c r="D35" s="49"/>
      <c r="E35" s="55"/>
      <c r="F35" s="49"/>
      <c r="G35" s="49"/>
      <c r="H35" s="49"/>
      <c r="I35" s="55"/>
      <c r="J35" s="49"/>
      <c r="K35" s="49"/>
      <c r="L35" s="56"/>
      <c r="M35" s="57"/>
      <c r="N35" s="19"/>
    </row>
    <row r="36" spans="1:14" x14ac:dyDescent="0.25">
      <c r="A36" s="55"/>
      <c r="B36" s="49"/>
      <c r="C36" s="49"/>
      <c r="D36" s="49"/>
      <c r="E36" s="55"/>
      <c r="F36" s="49"/>
      <c r="G36" s="49"/>
      <c r="H36" s="49"/>
      <c r="I36" s="55"/>
      <c r="J36" s="49"/>
      <c r="K36" s="49"/>
      <c r="L36" s="56"/>
      <c r="M36" s="57"/>
      <c r="N36" s="19"/>
    </row>
    <row r="37" spans="1:14" x14ac:dyDescent="0.25">
      <c r="A37" s="55"/>
      <c r="B37" s="49"/>
      <c r="C37" s="49"/>
      <c r="D37" s="49"/>
      <c r="E37" s="55"/>
      <c r="F37" s="49"/>
      <c r="G37" s="49"/>
      <c r="H37" s="49"/>
      <c r="I37" s="55"/>
      <c r="J37" s="49"/>
      <c r="K37" s="49"/>
      <c r="L37" s="56"/>
      <c r="M37" s="57"/>
      <c r="N37" s="19"/>
    </row>
    <row r="38" spans="1:14" x14ac:dyDescent="0.25">
      <c r="A38" s="55"/>
      <c r="B38" s="49"/>
      <c r="C38" s="49"/>
      <c r="D38" s="49"/>
      <c r="E38" s="55"/>
      <c r="F38" s="49"/>
      <c r="G38" s="49"/>
      <c r="H38" s="49"/>
      <c r="I38" s="55"/>
      <c r="J38" s="49"/>
      <c r="K38" s="49"/>
      <c r="L38" s="56"/>
      <c r="M38" s="57"/>
      <c r="N38" s="19"/>
    </row>
    <row r="39" spans="1:14" x14ac:dyDescent="0.25">
      <c r="A39" s="55"/>
      <c r="B39" s="49"/>
      <c r="C39" s="49"/>
      <c r="D39" s="49"/>
      <c r="E39" s="55"/>
      <c r="F39" s="49"/>
      <c r="G39" s="49"/>
      <c r="H39" s="49"/>
      <c r="I39" s="55"/>
      <c r="J39" s="49"/>
      <c r="K39" s="49"/>
      <c r="L39" s="56"/>
      <c r="M39" s="57"/>
      <c r="N39" s="19"/>
    </row>
    <row r="40" spans="1:14" x14ac:dyDescent="0.25">
      <c r="A40" s="55"/>
      <c r="B40" s="49"/>
      <c r="C40" s="49"/>
      <c r="D40" s="49"/>
      <c r="E40" s="55"/>
      <c r="F40" s="49"/>
      <c r="G40" s="49"/>
      <c r="H40" s="49"/>
      <c r="I40" s="55"/>
      <c r="J40" s="49"/>
      <c r="K40" s="49"/>
      <c r="L40" s="56"/>
      <c r="M40" s="57"/>
      <c r="N40" s="19"/>
    </row>
    <row r="41" spans="1:14" x14ac:dyDescent="0.25">
      <c r="A41" s="55"/>
      <c r="B41" s="49"/>
      <c r="C41" s="49"/>
      <c r="D41" s="49"/>
      <c r="E41" s="55"/>
      <c r="F41" s="49"/>
      <c r="G41" s="49"/>
      <c r="H41" s="49"/>
      <c r="I41" s="55"/>
      <c r="J41" s="49"/>
      <c r="K41" s="49"/>
      <c r="L41" s="56"/>
      <c r="M41" s="57"/>
      <c r="N41" s="19"/>
    </row>
    <row r="42" spans="1:14" x14ac:dyDescent="0.25">
      <c r="A42" s="55"/>
      <c r="B42" s="49"/>
      <c r="C42" s="49"/>
      <c r="D42" s="49"/>
      <c r="E42" s="55"/>
      <c r="F42" s="49"/>
      <c r="G42" s="49"/>
      <c r="H42" s="49"/>
      <c r="I42" s="55"/>
      <c r="J42" s="49"/>
      <c r="K42" s="49"/>
      <c r="L42" s="56"/>
      <c r="M42" s="57"/>
      <c r="N42" s="19"/>
    </row>
    <row r="43" spans="1:14" x14ac:dyDescent="0.25">
      <c r="A43" s="55"/>
      <c r="B43" s="49"/>
      <c r="C43" s="49"/>
      <c r="D43" s="49"/>
      <c r="E43" s="55"/>
      <c r="F43" s="49"/>
      <c r="G43" s="49"/>
      <c r="H43" s="49"/>
      <c r="I43" s="55"/>
      <c r="J43" s="49"/>
      <c r="K43" s="49"/>
      <c r="L43" s="56"/>
      <c r="M43" s="57"/>
      <c r="N43" s="19"/>
    </row>
    <row r="44" spans="1:14" x14ac:dyDescent="0.25">
      <c r="A44" s="55"/>
      <c r="B44" s="49"/>
      <c r="C44" s="49"/>
      <c r="D44" s="49"/>
      <c r="E44" s="55"/>
      <c r="F44" s="49"/>
      <c r="G44" s="49"/>
      <c r="H44" s="49"/>
      <c r="I44" s="55"/>
      <c r="J44" s="49"/>
      <c r="K44" s="49"/>
      <c r="L44" s="56"/>
      <c r="M44" s="57"/>
      <c r="N44" s="19"/>
    </row>
    <row r="45" spans="1:14" x14ac:dyDescent="0.25">
      <c r="A45" s="55"/>
      <c r="B45" s="49"/>
      <c r="C45" s="49"/>
      <c r="D45" s="49"/>
      <c r="E45" s="55"/>
      <c r="F45" s="49"/>
      <c r="G45" s="49"/>
      <c r="H45" s="49"/>
      <c r="I45" s="55"/>
      <c r="J45" s="49"/>
      <c r="K45" s="49"/>
      <c r="L45" s="56"/>
      <c r="M45" s="57"/>
      <c r="N45" s="19"/>
    </row>
    <row r="46" spans="1:14" x14ac:dyDescent="0.25">
      <c r="A46" s="55"/>
      <c r="B46" s="49"/>
      <c r="C46" s="49"/>
      <c r="D46" s="49"/>
      <c r="E46" s="55"/>
      <c r="F46" s="49"/>
      <c r="G46" s="49"/>
      <c r="H46" s="49"/>
      <c r="I46" s="55"/>
      <c r="J46" s="49"/>
      <c r="K46" s="49"/>
      <c r="L46" s="56"/>
      <c r="M46" s="57"/>
      <c r="N46" s="19"/>
    </row>
    <row r="47" spans="1:14" x14ac:dyDescent="0.25">
      <c r="A47" s="55"/>
      <c r="B47" s="49"/>
      <c r="C47" s="49"/>
      <c r="D47" s="49"/>
      <c r="E47" s="55"/>
      <c r="F47" s="49"/>
      <c r="G47" s="49"/>
      <c r="H47" s="49"/>
      <c r="I47" s="55"/>
      <c r="J47" s="49"/>
      <c r="K47" s="49"/>
      <c r="L47" s="56"/>
      <c r="M47" s="57"/>
      <c r="N47" s="19"/>
    </row>
    <row r="48" spans="1:14" x14ac:dyDescent="0.25">
      <c r="A48" s="55"/>
      <c r="B48" s="49"/>
      <c r="C48" s="49"/>
      <c r="D48" s="49"/>
      <c r="E48" s="55"/>
      <c r="F48" s="49"/>
      <c r="G48" s="49"/>
      <c r="H48" s="49"/>
      <c r="I48" s="55"/>
      <c r="J48" s="49"/>
      <c r="K48" s="49"/>
      <c r="L48" s="56"/>
      <c r="M48" s="57"/>
      <c r="N48" s="19"/>
    </row>
    <row r="49" spans="1:14" x14ac:dyDescent="0.25">
      <c r="A49" s="55"/>
      <c r="B49" s="49"/>
      <c r="C49" s="49"/>
      <c r="D49" s="49"/>
      <c r="E49" s="55"/>
      <c r="F49" s="49"/>
      <c r="G49" s="49"/>
      <c r="H49" s="49"/>
      <c r="I49" s="55"/>
      <c r="J49" s="49"/>
      <c r="K49" s="49"/>
      <c r="L49" s="56"/>
      <c r="M49" s="57"/>
      <c r="N49" s="19"/>
    </row>
    <row r="50" spans="1:14" x14ac:dyDescent="0.25">
      <c r="A50" s="55"/>
      <c r="B50" s="49"/>
      <c r="C50" s="49"/>
      <c r="D50" s="49"/>
      <c r="E50" s="55"/>
      <c r="F50" s="49"/>
      <c r="G50" s="49"/>
      <c r="H50" s="49"/>
      <c r="I50" s="55"/>
      <c r="J50" s="49"/>
      <c r="K50" s="49"/>
      <c r="L50" s="56"/>
      <c r="M50" s="57"/>
      <c r="N50" s="19"/>
    </row>
    <row r="51" spans="1:14" ht="14.25" x14ac:dyDescent="0.2">
      <c r="A51" s="50"/>
      <c r="B51" s="49"/>
      <c r="C51" s="49"/>
      <c r="D51" s="49"/>
      <c r="E51" s="50"/>
      <c r="F51" s="49"/>
      <c r="G51" s="49"/>
      <c r="H51" s="49"/>
      <c r="I51" s="50"/>
      <c r="J51" s="49"/>
      <c r="K51" s="49"/>
      <c r="L51" s="56"/>
      <c r="M51" s="64"/>
      <c r="N51" s="19"/>
    </row>
    <row r="52" spans="1:14" ht="14.25" x14ac:dyDescent="0.2">
      <c r="A52" s="50"/>
      <c r="B52" s="49"/>
      <c r="C52" s="49"/>
      <c r="D52" s="49"/>
      <c r="E52" s="50"/>
      <c r="F52" s="49"/>
      <c r="G52" s="49"/>
      <c r="H52" s="49"/>
      <c r="I52" s="50"/>
      <c r="J52" s="49"/>
      <c r="K52" s="49"/>
      <c r="L52" s="56"/>
      <c r="M52" s="65"/>
      <c r="N52" s="19"/>
    </row>
    <row r="53" spans="1:14" x14ac:dyDescent="0.25">
      <c r="A53" s="50"/>
      <c r="B53" s="49"/>
      <c r="C53" s="49"/>
      <c r="D53" s="49"/>
      <c r="E53" s="50"/>
      <c r="F53" s="49"/>
      <c r="G53" s="49"/>
      <c r="H53" s="49"/>
      <c r="I53" s="50"/>
      <c r="J53" s="49"/>
      <c r="K53" s="49"/>
      <c r="L53" s="56"/>
      <c r="M53" s="57"/>
      <c r="N53" s="19"/>
    </row>
    <row r="54" spans="1:14" x14ac:dyDescent="0.25">
      <c r="A54" s="50"/>
      <c r="B54" s="49"/>
      <c r="C54" s="49"/>
      <c r="D54" s="49"/>
      <c r="E54" s="50"/>
      <c r="F54" s="49"/>
      <c r="G54" s="49"/>
      <c r="H54" s="49"/>
      <c r="I54" s="50"/>
      <c r="J54" s="49"/>
      <c r="K54" s="49"/>
      <c r="L54" s="56"/>
      <c r="M54" s="57"/>
      <c r="N54" s="19"/>
    </row>
    <row r="55" spans="1:14" x14ac:dyDescent="0.25">
      <c r="A55" s="50"/>
      <c r="B55" s="49"/>
      <c r="C55" s="49"/>
      <c r="D55" s="49"/>
      <c r="E55" s="50"/>
      <c r="F55" s="49"/>
      <c r="G55" s="49"/>
      <c r="H55" s="49"/>
      <c r="I55" s="50"/>
      <c r="J55" s="49"/>
      <c r="K55" s="49"/>
      <c r="L55" s="56"/>
      <c r="M55" s="57"/>
      <c r="N55" s="19"/>
    </row>
    <row r="56" spans="1:14" x14ac:dyDescent="0.25">
      <c r="A56" s="50"/>
      <c r="B56" s="49"/>
      <c r="C56" s="49"/>
      <c r="D56" s="49"/>
      <c r="E56" s="50"/>
      <c r="F56" s="49"/>
      <c r="G56" s="49"/>
      <c r="H56" s="49"/>
      <c r="I56" s="50"/>
      <c r="J56" s="49"/>
      <c r="K56" s="49"/>
      <c r="L56" s="56"/>
      <c r="M56" s="57"/>
      <c r="N56" s="19"/>
    </row>
    <row r="57" spans="1:14" x14ac:dyDescent="0.25">
      <c r="A57" s="50"/>
      <c r="B57" s="49"/>
      <c r="C57" s="49"/>
      <c r="D57" s="49"/>
      <c r="E57" s="50"/>
      <c r="F57" s="49"/>
      <c r="G57" s="49"/>
      <c r="H57" s="49"/>
      <c r="I57" s="50"/>
      <c r="J57" s="49"/>
      <c r="K57" s="49"/>
      <c r="L57" s="56"/>
      <c r="M57" s="57"/>
      <c r="N57" s="19"/>
    </row>
    <row r="58" spans="1:14" x14ac:dyDescent="0.25">
      <c r="A58" s="50"/>
      <c r="B58" s="49"/>
      <c r="C58" s="49"/>
      <c r="D58" s="49"/>
      <c r="E58" s="50"/>
      <c r="F58" s="49"/>
      <c r="G58" s="49"/>
      <c r="H58" s="49"/>
      <c r="I58" s="50"/>
      <c r="J58" s="49"/>
      <c r="K58" s="49"/>
      <c r="L58" s="56"/>
      <c r="M58" s="57"/>
      <c r="N58" s="19"/>
    </row>
    <row r="59" spans="1:14" x14ac:dyDescent="0.25">
      <c r="A59" s="50"/>
      <c r="B59" s="49"/>
      <c r="C59" s="49"/>
      <c r="D59" s="49"/>
      <c r="E59" s="50"/>
      <c r="F59" s="49"/>
      <c r="G59" s="49"/>
      <c r="H59" s="49"/>
      <c r="I59" s="50"/>
      <c r="J59" s="49"/>
      <c r="K59" s="49"/>
      <c r="L59" s="56"/>
      <c r="M59" s="57"/>
      <c r="N59" s="19"/>
    </row>
    <row r="60" spans="1:14" x14ac:dyDescent="0.25">
      <c r="A60" s="50"/>
      <c r="B60" s="49"/>
      <c r="C60" s="49"/>
      <c r="D60" s="49"/>
      <c r="E60" s="50"/>
      <c r="F60" s="49"/>
      <c r="G60" s="49"/>
      <c r="H60" s="49"/>
      <c r="I60" s="50"/>
      <c r="J60" s="49"/>
      <c r="K60" s="49"/>
      <c r="L60" s="56"/>
      <c r="M60" s="57"/>
      <c r="N60" s="19"/>
    </row>
    <row r="61" spans="1:14" x14ac:dyDescent="0.25">
      <c r="A61" s="50"/>
      <c r="B61" s="49"/>
      <c r="C61" s="49"/>
      <c r="D61" s="49"/>
      <c r="E61" s="50"/>
      <c r="F61" s="49"/>
      <c r="G61" s="49"/>
      <c r="H61" s="49"/>
      <c r="I61" s="50"/>
      <c r="J61" s="49"/>
      <c r="K61" s="49"/>
      <c r="L61" s="56"/>
      <c r="M61" s="57"/>
      <c r="N61" s="19"/>
    </row>
    <row r="62" spans="1:14" x14ac:dyDescent="0.25">
      <c r="A62" s="50"/>
      <c r="B62" s="49"/>
      <c r="C62" s="49"/>
      <c r="D62" s="49"/>
      <c r="E62" s="50"/>
      <c r="F62" s="49"/>
      <c r="G62" s="49"/>
      <c r="H62" s="49"/>
      <c r="I62" s="50"/>
      <c r="J62" s="49"/>
      <c r="K62" s="49"/>
      <c r="L62" s="56"/>
      <c r="M62" s="57"/>
      <c r="N62" s="19"/>
    </row>
    <row r="63" spans="1:14" x14ac:dyDescent="0.25">
      <c r="A63" s="50"/>
      <c r="B63" s="49"/>
      <c r="C63" s="49"/>
      <c r="D63" s="49"/>
      <c r="E63" s="50"/>
      <c r="F63" s="49"/>
      <c r="G63" s="49"/>
      <c r="H63" s="49"/>
      <c r="I63" s="50"/>
      <c r="J63" s="49"/>
      <c r="K63" s="49"/>
      <c r="L63" s="56"/>
      <c r="M63" s="57"/>
      <c r="N63" s="19"/>
    </row>
    <row r="64" spans="1:14" x14ac:dyDescent="0.25">
      <c r="A64" s="50"/>
      <c r="B64" s="49"/>
      <c r="C64" s="49"/>
      <c r="D64" s="49"/>
      <c r="E64" s="50"/>
      <c r="F64" s="49"/>
      <c r="G64" s="49"/>
      <c r="H64" s="49"/>
      <c r="I64" s="50"/>
      <c r="J64" s="49"/>
      <c r="K64" s="49"/>
      <c r="L64" s="56"/>
      <c r="M64" s="57"/>
      <c r="N64" s="19"/>
    </row>
    <row r="65" spans="1:14" x14ac:dyDescent="0.25">
      <c r="A65" s="50"/>
      <c r="B65" s="49"/>
      <c r="C65" s="49"/>
      <c r="D65" s="49"/>
      <c r="E65" s="50"/>
      <c r="F65" s="49"/>
      <c r="G65" s="49"/>
      <c r="H65" s="49"/>
      <c r="I65" s="50"/>
      <c r="J65" s="49"/>
      <c r="K65" s="49"/>
      <c r="L65" s="56"/>
      <c r="M65" s="57"/>
      <c r="N65" s="19"/>
    </row>
    <row r="66" spans="1:14" x14ac:dyDescent="0.25">
      <c r="A66" s="50"/>
      <c r="B66" s="49"/>
      <c r="C66" s="49"/>
      <c r="D66" s="49"/>
      <c r="E66" s="50"/>
      <c r="F66" s="49"/>
      <c r="G66" s="49"/>
      <c r="H66" s="49"/>
      <c r="I66" s="50"/>
      <c r="J66" s="49"/>
      <c r="K66" s="49"/>
      <c r="L66" s="56"/>
      <c r="M66" s="57"/>
      <c r="N66" s="19"/>
    </row>
    <row r="67" spans="1:14" x14ac:dyDescent="0.25">
      <c r="A67" s="50"/>
      <c r="B67" s="49"/>
      <c r="C67" s="49"/>
      <c r="D67" s="49"/>
      <c r="E67" s="50"/>
      <c r="F67" s="49"/>
      <c r="G67" s="49"/>
      <c r="H67" s="49"/>
      <c r="I67" s="50"/>
      <c r="J67" s="49"/>
      <c r="K67" s="49"/>
      <c r="L67" s="56"/>
      <c r="M67" s="57"/>
      <c r="N67" s="19"/>
    </row>
    <row r="68" spans="1:14" x14ac:dyDescent="0.25">
      <c r="A68" s="50"/>
      <c r="B68" s="49"/>
      <c r="C68" s="49"/>
      <c r="D68" s="49"/>
      <c r="E68" s="50"/>
      <c r="F68" s="49"/>
      <c r="G68" s="49"/>
      <c r="H68" s="49"/>
      <c r="I68" s="50"/>
      <c r="J68" s="49"/>
      <c r="K68" s="49"/>
      <c r="L68" s="56"/>
      <c r="M68" s="57"/>
      <c r="N68" s="19"/>
    </row>
    <row r="69" spans="1:14" x14ac:dyDescent="0.25">
      <c r="A69" s="50"/>
      <c r="B69" s="49"/>
      <c r="C69" s="49"/>
      <c r="D69" s="49"/>
      <c r="E69" s="50"/>
      <c r="F69" s="49"/>
      <c r="G69" s="49"/>
      <c r="H69" s="49"/>
      <c r="I69" s="50"/>
      <c r="J69" s="49"/>
      <c r="K69" s="49"/>
      <c r="L69" s="56"/>
      <c r="M69" s="57"/>
      <c r="N69" s="19"/>
    </row>
    <row r="70" spans="1:14" x14ac:dyDescent="0.25">
      <c r="A70" s="50"/>
      <c r="B70" s="49"/>
      <c r="C70" s="49"/>
      <c r="D70" s="49"/>
      <c r="E70" s="50"/>
      <c r="F70" s="49"/>
      <c r="G70" s="49"/>
      <c r="H70" s="49"/>
      <c r="I70" s="50"/>
      <c r="J70" s="49"/>
      <c r="K70" s="49"/>
      <c r="L70" s="56"/>
      <c r="M70" s="57"/>
      <c r="N70" s="19"/>
    </row>
    <row r="71" spans="1:14" x14ac:dyDescent="0.25">
      <c r="A71" s="50"/>
      <c r="B71" s="49"/>
      <c r="C71" s="49"/>
      <c r="D71" s="49"/>
      <c r="E71" s="50"/>
      <c r="F71" s="49"/>
      <c r="G71" s="49"/>
      <c r="H71" s="49"/>
      <c r="I71" s="50"/>
      <c r="J71" s="49"/>
      <c r="K71" s="49"/>
      <c r="L71" s="56"/>
      <c r="M71" s="57"/>
      <c r="N71" s="19"/>
    </row>
    <row r="72" spans="1:14" x14ac:dyDescent="0.25">
      <c r="A72" s="50"/>
      <c r="B72" s="49"/>
      <c r="C72" s="49"/>
      <c r="D72" s="49"/>
      <c r="E72" s="50"/>
      <c r="F72" s="49"/>
      <c r="G72" s="49"/>
      <c r="H72" s="49"/>
      <c r="I72" s="50"/>
      <c r="J72" s="49"/>
      <c r="K72" s="49"/>
      <c r="L72" s="56"/>
      <c r="M72" s="57"/>
      <c r="N72" s="19"/>
    </row>
    <row r="73" spans="1:14" x14ac:dyDescent="0.25">
      <c r="A73" s="50"/>
      <c r="B73" s="49"/>
      <c r="C73" s="49"/>
      <c r="D73" s="49"/>
      <c r="E73" s="50"/>
      <c r="F73" s="49"/>
      <c r="G73" s="49"/>
      <c r="H73" s="49"/>
      <c r="I73" s="50"/>
      <c r="J73" s="49"/>
      <c r="K73" s="49"/>
      <c r="L73" s="56"/>
      <c r="M73" s="57"/>
      <c r="N73" s="19"/>
    </row>
    <row r="74" spans="1:14" x14ac:dyDescent="0.25">
      <c r="A74" s="50"/>
      <c r="B74" s="49"/>
      <c r="C74" s="49"/>
      <c r="D74" s="49"/>
      <c r="E74" s="50"/>
      <c r="F74" s="49"/>
      <c r="G74" s="49"/>
      <c r="H74" s="49"/>
      <c r="I74" s="50"/>
      <c r="J74" s="49"/>
      <c r="K74" s="49"/>
      <c r="L74" s="56"/>
      <c r="M74" s="57"/>
      <c r="N74" s="19"/>
    </row>
    <row r="75" spans="1:14" x14ac:dyDescent="0.25">
      <c r="A75" s="50"/>
      <c r="B75" s="49"/>
      <c r="C75" s="49"/>
      <c r="D75" s="49"/>
      <c r="E75" s="50"/>
      <c r="F75" s="49"/>
      <c r="G75" s="49"/>
      <c r="H75" s="49"/>
      <c r="I75" s="50"/>
      <c r="J75" s="49"/>
      <c r="K75" s="49"/>
      <c r="L75" s="56"/>
      <c r="M75" s="57"/>
      <c r="N75" s="19"/>
    </row>
    <row r="76" spans="1:14" x14ac:dyDescent="0.25">
      <c r="A76" s="50"/>
      <c r="B76" s="49"/>
      <c r="C76" s="49"/>
      <c r="D76" s="49"/>
      <c r="E76" s="50"/>
      <c r="F76" s="49"/>
      <c r="G76" s="49"/>
      <c r="H76" s="49"/>
      <c r="I76" s="50"/>
      <c r="J76" s="49"/>
      <c r="K76" s="49"/>
      <c r="L76" s="56"/>
      <c r="M76" s="57"/>
      <c r="N76" s="19"/>
    </row>
    <row r="77" spans="1:14" x14ac:dyDescent="0.25">
      <c r="A77" s="50"/>
      <c r="B77" s="49"/>
      <c r="C77" s="49"/>
      <c r="D77" s="49"/>
      <c r="E77" s="50"/>
      <c r="F77" s="49"/>
      <c r="G77" s="49"/>
      <c r="H77" s="49"/>
      <c r="I77" s="50"/>
      <c r="J77" s="49"/>
      <c r="K77" s="49"/>
      <c r="L77" s="56"/>
      <c r="M77" s="57"/>
      <c r="N77" s="19"/>
    </row>
    <row r="78" spans="1:14" x14ac:dyDescent="0.25">
      <c r="A78" s="50"/>
      <c r="B78" s="49"/>
      <c r="C78" s="49"/>
      <c r="D78" s="49"/>
      <c r="E78" s="50"/>
      <c r="F78" s="49"/>
      <c r="G78" s="49"/>
      <c r="H78" s="49"/>
      <c r="I78" s="50"/>
      <c r="J78" s="49"/>
      <c r="K78" s="49"/>
      <c r="L78" s="56"/>
      <c r="M78" s="57"/>
      <c r="N78" s="19"/>
    </row>
    <row r="79" spans="1:14" ht="5.25" customHeight="1" x14ac:dyDescent="0.25">
      <c r="A79" s="59"/>
      <c r="B79" s="58"/>
      <c r="C79" s="58"/>
      <c r="D79" s="58"/>
      <c r="E79" s="59"/>
      <c r="F79" s="58"/>
      <c r="G79" s="58"/>
      <c r="H79" s="58"/>
      <c r="I79" s="59"/>
      <c r="J79" s="58"/>
      <c r="K79" s="58"/>
      <c r="L79" s="60"/>
      <c r="M79" s="61"/>
      <c r="N79" s="62"/>
    </row>
    <row r="80" spans="1:14" x14ac:dyDescent="0.2">
      <c r="A80" s="71" t="s">
        <v>126</v>
      </c>
      <c r="B80" s="66"/>
      <c r="C80" s="66"/>
      <c r="D80" s="66"/>
      <c r="E80" s="67"/>
      <c r="F80" s="66"/>
      <c r="G80" s="66"/>
      <c r="H80" s="66"/>
      <c r="I80" s="67"/>
      <c r="J80" s="66"/>
      <c r="K80" s="66"/>
      <c r="L80" s="68"/>
      <c r="M80" s="69"/>
      <c r="N80" s="69"/>
    </row>
    <row r="81" spans="1:14" x14ac:dyDescent="0.25">
      <c r="A81" s="50"/>
      <c r="B81" s="49"/>
      <c r="C81" s="49"/>
      <c r="D81" s="49"/>
      <c r="E81" s="50"/>
      <c r="F81" s="49"/>
      <c r="G81" s="49"/>
      <c r="H81" s="49"/>
      <c r="I81" s="50"/>
      <c r="J81" s="49"/>
      <c r="K81" s="49"/>
      <c r="L81" s="56"/>
      <c r="M81" s="57"/>
      <c r="N81" s="19"/>
    </row>
    <row r="82" spans="1:14" x14ac:dyDescent="0.25">
      <c r="A82" s="50"/>
      <c r="B82" s="49"/>
      <c r="C82" s="49"/>
      <c r="D82" s="49"/>
      <c r="E82" s="50"/>
      <c r="F82" s="49"/>
      <c r="G82" s="49"/>
      <c r="H82" s="49"/>
      <c r="I82" s="50"/>
      <c r="J82" s="49"/>
      <c r="K82" s="49"/>
      <c r="L82" s="56"/>
      <c r="M82" s="57"/>
      <c r="N82" s="19"/>
    </row>
    <row r="83" spans="1:14" x14ac:dyDescent="0.25">
      <c r="A83" s="50"/>
      <c r="B83" s="49"/>
      <c r="C83" s="49"/>
      <c r="D83" s="49"/>
      <c r="E83" s="50"/>
      <c r="F83" s="49"/>
      <c r="G83" s="49"/>
      <c r="H83" s="49"/>
      <c r="I83" s="50"/>
      <c r="J83" s="49"/>
      <c r="K83" s="49"/>
      <c r="L83" s="56"/>
      <c r="M83" s="57"/>
      <c r="N83" s="19"/>
    </row>
    <row r="84" spans="1:14" x14ac:dyDescent="0.25">
      <c r="A84" s="50"/>
      <c r="B84" s="49"/>
      <c r="C84" s="49"/>
      <c r="D84" s="49"/>
      <c r="E84" s="50"/>
      <c r="F84" s="49"/>
      <c r="G84" s="49"/>
      <c r="H84" s="49"/>
      <c r="I84" s="50"/>
      <c r="J84" s="49"/>
      <c r="K84" s="49"/>
      <c r="L84" s="56"/>
      <c r="M84" s="57"/>
      <c r="N84" s="19"/>
    </row>
    <row r="85" spans="1:14" x14ac:dyDescent="0.25">
      <c r="A85" s="50"/>
      <c r="B85" s="49"/>
      <c r="C85" s="49"/>
      <c r="D85" s="49"/>
      <c r="E85" s="50"/>
      <c r="F85" s="49"/>
      <c r="G85" s="49"/>
      <c r="H85" s="49"/>
      <c r="I85" s="50"/>
      <c r="J85" s="49"/>
      <c r="K85" s="49"/>
      <c r="L85" s="56"/>
      <c r="M85" s="57"/>
      <c r="N85" s="19"/>
    </row>
    <row r="86" spans="1:14" x14ac:dyDescent="0.25">
      <c r="A86" s="50"/>
      <c r="B86" s="49"/>
      <c r="C86" s="49"/>
      <c r="D86" s="49"/>
      <c r="E86" s="50"/>
      <c r="F86" s="49"/>
      <c r="G86" s="49"/>
      <c r="H86" s="49"/>
      <c r="I86" s="50"/>
      <c r="J86" s="49"/>
      <c r="K86" s="49"/>
      <c r="L86" s="56"/>
      <c r="M86" s="57"/>
      <c r="N86" s="19"/>
    </row>
    <row r="87" spans="1:14" x14ac:dyDescent="0.25">
      <c r="A87" s="50"/>
      <c r="B87" s="49"/>
      <c r="C87" s="49"/>
      <c r="D87" s="49"/>
      <c r="E87" s="50"/>
      <c r="F87" s="49"/>
      <c r="G87" s="49"/>
      <c r="H87" s="49"/>
      <c r="I87" s="50"/>
      <c r="J87" s="49"/>
      <c r="K87" s="49"/>
      <c r="L87" s="56"/>
      <c r="M87" s="57"/>
      <c r="N87" s="19"/>
    </row>
    <row r="88" spans="1:14" x14ac:dyDescent="0.25">
      <c r="A88" s="50"/>
      <c r="B88" s="49"/>
      <c r="C88" s="49"/>
      <c r="D88" s="49"/>
      <c r="E88" s="50"/>
      <c r="F88" s="49"/>
      <c r="G88" s="49"/>
      <c r="H88" s="49"/>
      <c r="I88" s="50"/>
      <c r="J88" s="49"/>
      <c r="K88" s="49"/>
      <c r="L88" s="56"/>
      <c r="M88" s="57"/>
      <c r="N88" s="19"/>
    </row>
    <row r="89" spans="1:14" x14ac:dyDescent="0.25">
      <c r="A89" s="50"/>
      <c r="B89" s="49"/>
      <c r="C89" s="49"/>
      <c r="D89" s="49"/>
      <c r="E89" s="50"/>
      <c r="F89" s="49"/>
      <c r="G89" s="49"/>
      <c r="H89" s="49"/>
      <c r="I89" s="50"/>
      <c r="J89" s="49"/>
      <c r="K89" s="49"/>
      <c r="L89" s="56"/>
      <c r="M89" s="57"/>
      <c r="N89" s="19"/>
    </row>
    <row r="90" spans="1:14" x14ac:dyDescent="0.25">
      <c r="A90" s="50"/>
      <c r="B90" s="49"/>
      <c r="C90" s="49"/>
      <c r="D90" s="49"/>
      <c r="E90" s="50"/>
      <c r="F90" s="49"/>
      <c r="G90" s="49"/>
      <c r="H90" s="49"/>
      <c r="I90" s="50"/>
      <c r="J90" s="49"/>
      <c r="K90" s="49"/>
      <c r="L90" s="56"/>
      <c r="M90" s="57"/>
      <c r="N90" s="19"/>
    </row>
    <row r="91" spans="1:14" x14ac:dyDescent="0.25">
      <c r="A91" s="50"/>
      <c r="B91" s="49"/>
      <c r="C91" s="49"/>
      <c r="D91" s="49"/>
      <c r="E91" s="50"/>
      <c r="F91" s="49"/>
      <c r="G91" s="49"/>
      <c r="H91" s="49"/>
      <c r="I91" s="50"/>
      <c r="J91" s="49"/>
      <c r="K91" s="49"/>
      <c r="L91" s="56"/>
      <c r="M91" s="57"/>
      <c r="N91" s="19"/>
    </row>
    <row r="92" spans="1:14" x14ac:dyDescent="0.25">
      <c r="A92" s="50"/>
      <c r="B92" s="49"/>
      <c r="C92" s="49"/>
      <c r="D92" s="49"/>
      <c r="E92" s="50"/>
      <c r="F92" s="49"/>
      <c r="G92" s="49"/>
      <c r="H92" s="49"/>
      <c r="I92" s="50"/>
      <c r="J92" s="49"/>
      <c r="K92" s="49"/>
      <c r="L92" s="56"/>
      <c r="M92" s="57"/>
      <c r="N92" s="19"/>
    </row>
    <row r="93" spans="1:14" x14ac:dyDescent="0.25">
      <c r="A93" s="50"/>
      <c r="B93" s="49"/>
      <c r="C93" s="49"/>
      <c r="D93" s="49"/>
      <c r="E93" s="50"/>
      <c r="F93" s="49"/>
      <c r="G93" s="49"/>
      <c r="H93" s="49"/>
      <c r="I93" s="50"/>
      <c r="J93" s="49"/>
      <c r="K93" s="49"/>
      <c r="L93" s="56"/>
      <c r="M93" s="57"/>
      <c r="N93" s="19"/>
    </row>
    <row r="94" spans="1:14" x14ac:dyDescent="0.25">
      <c r="A94" s="50"/>
      <c r="B94" s="49"/>
      <c r="C94" s="49"/>
      <c r="D94" s="49"/>
      <c r="E94" s="50"/>
      <c r="F94" s="49"/>
      <c r="G94" s="49"/>
      <c r="H94" s="49"/>
      <c r="I94" s="50"/>
      <c r="J94" s="49"/>
      <c r="K94" s="49"/>
      <c r="L94" s="56"/>
      <c r="M94" s="57"/>
      <c r="N94" s="19"/>
    </row>
    <row r="95" spans="1:14" x14ac:dyDescent="0.25">
      <c r="A95" s="50"/>
      <c r="B95" s="49"/>
      <c r="C95" s="49"/>
      <c r="D95" s="49"/>
      <c r="E95" s="50"/>
      <c r="F95" s="49"/>
      <c r="G95" s="49"/>
      <c r="H95" s="49"/>
      <c r="I95" s="50"/>
      <c r="J95" s="49"/>
      <c r="K95" s="49"/>
      <c r="L95" s="56"/>
      <c r="M95" s="57"/>
      <c r="N95" s="19"/>
    </row>
    <row r="96" spans="1:14" x14ac:dyDescent="0.25">
      <c r="A96" s="50"/>
      <c r="B96" s="49"/>
      <c r="C96" s="49"/>
      <c r="D96" s="49"/>
      <c r="E96" s="50"/>
      <c r="F96" s="49"/>
      <c r="G96" s="49"/>
      <c r="H96" s="49"/>
      <c r="I96" s="50"/>
      <c r="J96" s="49"/>
      <c r="K96" s="49"/>
      <c r="L96" s="56"/>
      <c r="M96" s="57"/>
      <c r="N96" s="19"/>
    </row>
    <row r="97" spans="1:14" x14ac:dyDescent="0.25">
      <c r="A97" s="50"/>
      <c r="B97" s="49"/>
      <c r="C97" s="49"/>
      <c r="D97" s="49"/>
      <c r="E97" s="50"/>
      <c r="F97" s="49"/>
      <c r="G97" s="49"/>
      <c r="H97" s="49"/>
      <c r="I97" s="50"/>
      <c r="J97" s="49"/>
      <c r="K97" s="49"/>
      <c r="L97" s="56"/>
      <c r="M97" s="57"/>
      <c r="N97" s="19"/>
    </row>
    <row r="98" spans="1:14" x14ac:dyDescent="0.25">
      <c r="A98" s="50"/>
      <c r="B98" s="49"/>
      <c r="C98" s="49"/>
      <c r="D98" s="49"/>
      <c r="E98" s="50"/>
      <c r="F98" s="49"/>
      <c r="G98" s="49"/>
      <c r="H98" s="49"/>
      <c r="I98" s="50"/>
      <c r="J98" s="49"/>
      <c r="K98" s="49"/>
      <c r="L98" s="56"/>
      <c r="M98" s="57"/>
      <c r="N98" s="19"/>
    </row>
    <row r="99" spans="1:14" x14ac:dyDescent="0.25">
      <c r="A99" s="50"/>
      <c r="B99" s="49"/>
      <c r="C99" s="49"/>
      <c r="D99" s="49"/>
      <c r="E99" s="50"/>
      <c r="F99" s="49"/>
      <c r="G99" s="49"/>
      <c r="H99" s="49"/>
      <c r="I99" s="50"/>
      <c r="J99" s="49"/>
      <c r="K99" s="49"/>
      <c r="L99" s="56"/>
      <c r="M99" s="57"/>
      <c r="N99" s="19"/>
    </row>
    <row r="100" spans="1:14" x14ac:dyDescent="0.25">
      <c r="A100" s="50"/>
      <c r="B100" s="49"/>
      <c r="C100" s="49"/>
      <c r="D100" s="49"/>
      <c r="E100" s="50"/>
      <c r="F100" s="49"/>
      <c r="G100" s="49"/>
      <c r="H100" s="49"/>
      <c r="I100" s="50"/>
      <c r="J100" s="49"/>
      <c r="K100" s="49"/>
      <c r="L100" s="56"/>
      <c r="M100" s="57"/>
      <c r="N100" s="19"/>
    </row>
    <row r="101" spans="1:14" x14ac:dyDescent="0.25">
      <c r="A101" s="50"/>
      <c r="B101" s="49"/>
      <c r="C101" s="49"/>
      <c r="D101" s="49"/>
      <c r="E101" s="50"/>
      <c r="F101" s="49"/>
      <c r="G101" s="49"/>
      <c r="H101" s="49"/>
      <c r="I101" s="50"/>
      <c r="J101" s="49"/>
      <c r="K101" s="49"/>
      <c r="L101" s="56"/>
      <c r="M101" s="57"/>
      <c r="N101" s="19"/>
    </row>
    <row r="102" spans="1:14" x14ac:dyDescent="0.25">
      <c r="A102" s="50"/>
      <c r="B102" s="49"/>
      <c r="C102" s="49"/>
      <c r="D102" s="49"/>
      <c r="E102" s="50"/>
      <c r="F102" s="49"/>
      <c r="G102" s="49"/>
      <c r="H102" s="49"/>
      <c r="I102" s="50"/>
      <c r="J102" s="49"/>
      <c r="K102" s="49"/>
      <c r="L102" s="56"/>
      <c r="M102" s="57"/>
      <c r="N102" s="19"/>
    </row>
    <row r="103" spans="1:14" x14ac:dyDescent="0.25">
      <c r="A103" s="50"/>
      <c r="B103" s="49"/>
      <c r="C103" s="49"/>
      <c r="D103" s="49"/>
      <c r="E103" s="50"/>
      <c r="F103" s="49"/>
      <c r="G103" s="49"/>
      <c r="H103" s="49"/>
      <c r="I103" s="50"/>
      <c r="J103" s="49"/>
      <c r="K103" s="49"/>
      <c r="L103" s="56"/>
      <c r="M103" s="57"/>
      <c r="N103" s="19"/>
    </row>
    <row r="104" spans="1:14" x14ac:dyDescent="0.25">
      <c r="A104" s="50"/>
      <c r="B104" s="49"/>
      <c r="C104" s="49"/>
      <c r="D104" s="49"/>
      <c r="E104" s="50"/>
      <c r="F104" s="49"/>
      <c r="G104" s="49"/>
      <c r="H104" s="49"/>
      <c r="I104" s="50"/>
      <c r="J104" s="49"/>
      <c r="K104" s="49"/>
      <c r="L104" s="56"/>
      <c r="M104" s="57"/>
      <c r="N104" s="19"/>
    </row>
    <row r="105" spans="1:14" x14ac:dyDescent="0.25">
      <c r="A105" s="50"/>
      <c r="B105" s="49"/>
      <c r="C105" s="49"/>
      <c r="D105" s="49"/>
      <c r="E105" s="50"/>
      <c r="F105" s="49"/>
      <c r="G105" s="49"/>
      <c r="H105" s="49"/>
      <c r="I105" s="50"/>
      <c r="J105" s="49"/>
      <c r="K105" s="49"/>
      <c r="L105" s="56"/>
      <c r="M105" s="57"/>
      <c r="N105" s="19"/>
    </row>
    <row r="106" spans="1:14" ht="5.25" customHeight="1" x14ac:dyDescent="0.25">
      <c r="A106" s="59"/>
      <c r="B106" s="58"/>
      <c r="C106" s="58"/>
      <c r="D106" s="58"/>
      <c r="E106" s="59"/>
      <c r="F106" s="58"/>
      <c r="G106" s="58"/>
      <c r="H106" s="58"/>
      <c r="I106" s="59"/>
      <c r="J106" s="58"/>
      <c r="K106" s="58"/>
      <c r="L106" s="60"/>
      <c r="M106" s="61"/>
      <c r="N106" s="62"/>
    </row>
    <row r="107" spans="1:14" x14ac:dyDescent="0.2">
      <c r="A107" s="71" t="s">
        <v>127</v>
      </c>
      <c r="B107" s="66"/>
      <c r="C107" s="66"/>
      <c r="D107" s="66"/>
      <c r="E107" s="67"/>
      <c r="F107" s="66"/>
      <c r="G107" s="66"/>
      <c r="H107" s="66"/>
      <c r="I107" s="67"/>
      <c r="J107" s="66"/>
      <c r="K107" s="66"/>
      <c r="L107" s="68"/>
      <c r="M107" s="69"/>
      <c r="N107" s="69"/>
    </row>
    <row r="108" spans="1:14" x14ac:dyDescent="0.25">
      <c r="A108" s="50"/>
      <c r="B108" s="49"/>
      <c r="C108" s="49"/>
      <c r="D108" s="49"/>
      <c r="E108" s="50"/>
      <c r="F108" s="49"/>
      <c r="G108" s="49"/>
      <c r="H108" s="49"/>
      <c r="I108" s="50"/>
      <c r="J108" s="49"/>
      <c r="K108" s="49"/>
      <c r="L108" s="56"/>
      <c r="M108" s="57"/>
      <c r="N108" s="19"/>
    </row>
    <row r="109" spans="1:14" x14ac:dyDescent="0.25">
      <c r="A109" s="50"/>
      <c r="B109" s="49"/>
      <c r="C109" s="49"/>
      <c r="D109" s="49"/>
      <c r="E109" s="50"/>
      <c r="F109" s="49"/>
      <c r="G109" s="49"/>
      <c r="H109" s="49"/>
      <c r="I109" s="50"/>
      <c r="J109" s="49"/>
      <c r="K109" s="49"/>
      <c r="L109" s="56"/>
      <c r="M109" s="57"/>
      <c r="N109" s="19"/>
    </row>
    <row r="110" spans="1:14" x14ac:dyDescent="0.25">
      <c r="A110" s="50"/>
      <c r="B110" s="49"/>
      <c r="C110" s="49"/>
      <c r="D110" s="49"/>
      <c r="E110" s="50"/>
      <c r="F110" s="49"/>
      <c r="G110" s="49"/>
      <c r="H110" s="49"/>
      <c r="I110" s="50"/>
      <c r="J110" s="49"/>
      <c r="K110" s="49"/>
      <c r="L110" s="56"/>
      <c r="M110" s="57"/>
      <c r="N110" s="19"/>
    </row>
    <row r="111" spans="1:14" x14ac:dyDescent="0.25">
      <c r="A111" s="50"/>
      <c r="B111" s="49"/>
      <c r="C111" s="49"/>
      <c r="D111" s="49"/>
      <c r="E111" s="50"/>
      <c r="F111" s="49"/>
      <c r="G111" s="49"/>
      <c r="H111" s="49"/>
      <c r="I111" s="50"/>
      <c r="J111" s="49"/>
      <c r="K111" s="49"/>
      <c r="L111" s="56"/>
      <c r="M111" s="57"/>
      <c r="N111" s="19"/>
    </row>
    <row r="112" spans="1:14" x14ac:dyDescent="0.25">
      <c r="A112" s="50"/>
      <c r="B112" s="49"/>
      <c r="C112" s="49"/>
      <c r="D112" s="49"/>
      <c r="E112" s="50"/>
      <c r="F112" s="49"/>
      <c r="G112" s="49"/>
      <c r="H112" s="49"/>
      <c r="I112" s="50"/>
      <c r="J112" s="49"/>
      <c r="K112" s="49"/>
      <c r="L112" s="56"/>
      <c r="M112" s="57"/>
      <c r="N112" s="19"/>
    </row>
    <row r="113" spans="1:14" x14ac:dyDescent="0.25">
      <c r="A113" s="50"/>
      <c r="B113" s="49"/>
      <c r="C113" s="49"/>
      <c r="D113" s="49"/>
      <c r="E113" s="50"/>
      <c r="F113" s="49"/>
      <c r="G113" s="49"/>
      <c r="H113" s="49"/>
      <c r="I113" s="50"/>
      <c r="J113" s="49"/>
      <c r="K113" s="49"/>
      <c r="L113" s="56"/>
      <c r="M113" s="57"/>
      <c r="N113" s="19"/>
    </row>
    <row r="114" spans="1:14" x14ac:dyDescent="0.25">
      <c r="A114" s="50"/>
      <c r="B114" s="49"/>
      <c r="C114" s="49"/>
      <c r="D114" s="49"/>
      <c r="E114" s="50"/>
      <c r="F114" s="49"/>
      <c r="G114" s="49"/>
      <c r="H114" s="49"/>
      <c r="I114" s="50"/>
      <c r="J114" s="49"/>
      <c r="K114" s="49"/>
      <c r="L114" s="56"/>
      <c r="M114" s="57"/>
      <c r="N114" s="19"/>
    </row>
    <row r="115" spans="1:14" x14ac:dyDescent="0.25">
      <c r="A115" s="50"/>
      <c r="B115" s="49"/>
      <c r="C115" s="49"/>
      <c r="D115" s="49"/>
      <c r="E115" s="50"/>
      <c r="F115" s="49"/>
      <c r="G115" s="49"/>
      <c r="H115" s="49"/>
      <c r="I115" s="50"/>
      <c r="J115" s="49"/>
      <c r="K115" s="49"/>
      <c r="L115" s="56"/>
      <c r="M115" s="57"/>
      <c r="N115" s="19"/>
    </row>
    <row r="116" spans="1:14" x14ac:dyDescent="0.25">
      <c r="A116" s="50"/>
      <c r="B116" s="49"/>
      <c r="C116" s="49"/>
      <c r="D116" s="49"/>
      <c r="E116" s="50"/>
      <c r="F116" s="49"/>
      <c r="G116" s="49"/>
      <c r="H116" s="49"/>
      <c r="I116" s="50"/>
      <c r="J116" s="49"/>
      <c r="K116" s="49"/>
      <c r="L116" s="56"/>
      <c r="M116" s="57"/>
      <c r="N116" s="19"/>
    </row>
    <row r="117" spans="1:14" x14ac:dyDescent="0.25">
      <c r="A117" s="50"/>
      <c r="B117" s="49"/>
      <c r="C117" s="49"/>
      <c r="D117" s="49"/>
      <c r="E117" s="50"/>
      <c r="F117" s="49"/>
      <c r="G117" s="49"/>
      <c r="H117" s="49"/>
      <c r="I117" s="50"/>
      <c r="J117" s="49"/>
      <c r="K117" s="49"/>
      <c r="L117" s="56"/>
      <c r="M117" s="57"/>
      <c r="N117" s="19"/>
    </row>
    <row r="118" spans="1:14" x14ac:dyDescent="0.25">
      <c r="A118" s="50"/>
      <c r="B118" s="49"/>
      <c r="C118" s="49"/>
      <c r="D118" s="49"/>
      <c r="E118" s="50"/>
      <c r="F118" s="49"/>
      <c r="G118" s="49"/>
      <c r="H118" s="49"/>
      <c r="I118" s="50"/>
      <c r="J118" s="49"/>
      <c r="K118" s="49"/>
      <c r="L118" s="56"/>
      <c r="M118" s="57"/>
      <c r="N118" s="19"/>
    </row>
    <row r="119" spans="1:14" x14ac:dyDescent="0.25">
      <c r="A119" s="50"/>
      <c r="B119" s="49"/>
      <c r="C119" s="49"/>
      <c r="D119" s="49"/>
      <c r="E119" s="50"/>
      <c r="F119" s="49"/>
      <c r="G119" s="49"/>
      <c r="H119" s="49"/>
      <c r="I119" s="50"/>
      <c r="J119" s="49"/>
      <c r="K119" s="49"/>
      <c r="L119" s="56"/>
      <c r="M119" s="57"/>
      <c r="N119" s="19"/>
    </row>
    <row r="120" spans="1:14" x14ac:dyDescent="0.25">
      <c r="A120" s="50"/>
      <c r="B120" s="49"/>
      <c r="C120" s="49"/>
      <c r="D120" s="49"/>
      <c r="E120" s="50"/>
      <c r="F120" s="49"/>
      <c r="G120" s="49"/>
      <c r="H120" s="49"/>
      <c r="I120" s="50"/>
      <c r="J120" s="49"/>
      <c r="K120" s="49"/>
      <c r="L120" s="56"/>
      <c r="M120" s="57"/>
      <c r="N120" s="19"/>
    </row>
    <row r="121" spans="1:14" x14ac:dyDescent="0.25">
      <c r="A121" s="50"/>
      <c r="B121" s="49"/>
      <c r="C121" s="49"/>
      <c r="D121" s="49"/>
      <c r="E121" s="50"/>
      <c r="F121" s="49"/>
      <c r="G121" s="49"/>
      <c r="H121" s="49"/>
      <c r="I121" s="50"/>
      <c r="J121" s="49"/>
      <c r="K121" s="49"/>
      <c r="L121" s="56"/>
      <c r="M121" s="57"/>
      <c r="N121" s="19"/>
    </row>
    <row r="122" spans="1:14" x14ac:dyDescent="0.25">
      <c r="A122" s="50"/>
      <c r="B122" s="49"/>
      <c r="C122" s="49"/>
      <c r="D122" s="49"/>
      <c r="E122" s="50"/>
      <c r="F122" s="49"/>
      <c r="G122" s="49"/>
      <c r="H122" s="49"/>
      <c r="I122" s="50"/>
      <c r="J122" s="49"/>
      <c r="K122" s="49"/>
      <c r="L122" s="56"/>
      <c r="M122" s="57"/>
      <c r="N122" s="19"/>
    </row>
    <row r="123" spans="1:14" x14ac:dyDescent="0.25">
      <c r="A123" s="50"/>
      <c r="B123" s="49"/>
      <c r="C123" s="49"/>
      <c r="D123" s="49"/>
      <c r="E123" s="50"/>
      <c r="F123" s="49"/>
      <c r="G123" s="49"/>
      <c r="H123" s="49"/>
      <c r="I123" s="50"/>
      <c r="J123" s="49"/>
      <c r="K123" s="49"/>
      <c r="L123" s="56"/>
      <c r="M123" s="57"/>
      <c r="N123" s="19"/>
    </row>
    <row r="124" spans="1:14" x14ac:dyDescent="0.25">
      <c r="A124" s="50"/>
      <c r="B124" s="49"/>
      <c r="C124" s="49"/>
      <c r="D124" s="49"/>
      <c r="E124" s="50"/>
      <c r="F124" s="49"/>
      <c r="G124" s="49"/>
      <c r="H124" s="49"/>
      <c r="I124" s="50"/>
      <c r="J124" s="49"/>
      <c r="K124" s="49"/>
      <c r="L124" s="56"/>
      <c r="M124" s="57"/>
      <c r="N124" s="19"/>
    </row>
    <row r="125" spans="1:14" x14ac:dyDescent="0.25">
      <c r="A125" s="50"/>
      <c r="B125" s="49"/>
      <c r="C125" s="49"/>
      <c r="D125" s="49"/>
      <c r="E125" s="50"/>
      <c r="F125" s="49"/>
      <c r="G125" s="49"/>
      <c r="H125" s="49"/>
      <c r="I125" s="50"/>
      <c r="J125" s="49"/>
      <c r="K125" s="49"/>
      <c r="L125" s="56"/>
      <c r="M125" s="57"/>
      <c r="N125" s="19"/>
    </row>
    <row r="126" spans="1:14" x14ac:dyDescent="0.25">
      <c r="A126" s="50"/>
      <c r="B126" s="49"/>
      <c r="C126" s="49"/>
      <c r="D126" s="49"/>
      <c r="E126" s="50"/>
      <c r="F126" s="49"/>
      <c r="G126" s="49"/>
      <c r="H126" s="49"/>
      <c r="I126" s="50"/>
      <c r="J126" s="49"/>
      <c r="K126" s="49"/>
      <c r="L126" s="56"/>
      <c r="M126" s="57"/>
      <c r="N126" s="19"/>
    </row>
    <row r="127" spans="1:14" x14ac:dyDescent="0.25">
      <c r="A127" s="50"/>
      <c r="B127" s="49"/>
      <c r="C127" s="49"/>
      <c r="D127" s="49"/>
      <c r="E127" s="50"/>
      <c r="F127" s="49"/>
      <c r="G127" s="49"/>
      <c r="H127" s="49"/>
      <c r="I127" s="50"/>
      <c r="J127" s="49"/>
      <c r="K127" s="49"/>
      <c r="L127" s="56"/>
      <c r="M127" s="57"/>
      <c r="N127" s="19"/>
    </row>
    <row r="128" spans="1:14" x14ac:dyDescent="0.25">
      <c r="A128" s="50"/>
      <c r="B128" s="49"/>
      <c r="C128" s="49"/>
      <c r="D128" s="49"/>
      <c r="E128" s="50"/>
      <c r="F128" s="49"/>
      <c r="G128" s="49"/>
      <c r="H128" s="49"/>
      <c r="I128" s="50"/>
      <c r="J128" s="49"/>
      <c r="K128" s="49"/>
      <c r="L128" s="56"/>
      <c r="M128" s="57"/>
      <c r="N128" s="19"/>
    </row>
    <row r="129" spans="1:14" x14ac:dyDescent="0.25">
      <c r="A129" s="50"/>
      <c r="B129" s="49"/>
      <c r="C129" s="49"/>
      <c r="D129" s="49"/>
      <c r="E129" s="50"/>
      <c r="F129" s="49"/>
      <c r="G129" s="49"/>
      <c r="H129" s="49"/>
      <c r="I129" s="50"/>
      <c r="J129" s="49"/>
      <c r="K129" s="49"/>
      <c r="L129" s="56"/>
      <c r="M129" s="57"/>
      <c r="N129" s="19"/>
    </row>
    <row r="130" spans="1:14" x14ac:dyDescent="0.25">
      <c r="A130" s="50"/>
      <c r="B130" s="49"/>
      <c r="C130" s="49"/>
      <c r="D130" s="49"/>
      <c r="E130" s="50"/>
      <c r="F130" s="49"/>
      <c r="G130" s="49"/>
      <c r="H130" s="49"/>
      <c r="I130" s="50"/>
      <c r="J130" s="49"/>
      <c r="K130" s="49"/>
      <c r="L130" s="56"/>
      <c r="M130" s="57"/>
      <c r="N130" s="19"/>
    </row>
    <row r="131" spans="1:14" x14ac:dyDescent="0.25">
      <c r="A131" s="50"/>
      <c r="B131" s="49"/>
      <c r="C131" s="49"/>
      <c r="D131" s="49"/>
      <c r="E131" s="50"/>
      <c r="F131" s="49"/>
      <c r="G131" s="49"/>
      <c r="H131" s="49"/>
      <c r="I131" s="50"/>
      <c r="J131" s="49"/>
      <c r="K131" s="49"/>
      <c r="L131" s="56"/>
      <c r="M131" s="57"/>
      <c r="N131" s="19"/>
    </row>
    <row r="132" spans="1:14" x14ac:dyDescent="0.25">
      <c r="A132" s="50"/>
      <c r="B132" s="49"/>
      <c r="C132" s="49"/>
      <c r="D132" s="49"/>
      <c r="E132" s="50"/>
      <c r="F132" s="49"/>
      <c r="G132" s="49"/>
      <c r="H132" s="49"/>
      <c r="I132" s="50"/>
      <c r="J132" s="49"/>
      <c r="K132" s="49"/>
      <c r="L132" s="56"/>
      <c r="M132" s="57"/>
      <c r="N132" s="19"/>
    </row>
    <row r="133" spans="1:14" ht="15" customHeight="1" x14ac:dyDescent="0.2"/>
    <row r="134" spans="1:14" ht="15" customHeight="1" x14ac:dyDescent="0.2"/>
  </sheetData>
  <sheetProtection algorithmName="SHA-512" hashValue="SOZ+ciesWayry9OPWfTX9bPgAZCo2YMrpDDj6Byue+N6u2sQWzPMtbjuXiKGn3For1HOhRJ9msd+RTEzEJdXxA==" saltValue="vO3lBWHbWnEkZfGl42Vt+Q==" spinCount="100000" sheet="1" objects="1" scenarios="1" formatCells="0" formatColumns="0" formatRows="0" insertColumns="0" insertRows="0" insertHyperlinks="0" deleteColumns="0" deleteRows="0" sort="0" autoFilter="0" pivotTables="0"/>
  <mergeCells count="1">
    <mergeCell ref="A1:M1"/>
  </mergeCells>
  <pageMargins left="0.70866141732283472" right="0.70866141732283472" top="0.74803149606299213" bottom="0.74803149606299213" header="0.31496062992125984" footer="0.31496062992125984"/>
  <pageSetup paperSize="8" scale="65"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3"/>
  <sheetViews>
    <sheetView showGridLines="0" zoomScale="80" zoomScaleNormal="80" workbookViewId="0">
      <selection sqref="A1:P1"/>
    </sheetView>
  </sheetViews>
  <sheetFormatPr baseColWidth="10" defaultColWidth="0" defaultRowHeight="14.25" zeroHeight="1" x14ac:dyDescent="0.2"/>
  <cols>
    <col min="1" max="16" width="8.75" style="1" customWidth="1"/>
    <col min="17" max="16384" width="9" style="1" hidden="1"/>
  </cols>
  <sheetData>
    <row r="1" spans="1:16" ht="33.75" customHeight="1" x14ac:dyDescent="0.2">
      <c r="A1" s="99" t="s">
        <v>1</v>
      </c>
      <c r="B1" s="99"/>
      <c r="C1" s="99"/>
      <c r="D1" s="99"/>
      <c r="E1" s="99"/>
      <c r="F1" s="99"/>
      <c r="G1" s="99"/>
      <c r="H1" s="99"/>
      <c r="I1" s="99"/>
      <c r="J1" s="99"/>
      <c r="K1" s="99"/>
      <c r="L1" s="99"/>
      <c r="M1" s="99"/>
      <c r="N1" s="99"/>
      <c r="O1" s="99"/>
      <c r="P1" s="99"/>
    </row>
    <row r="2" spans="1:16" x14ac:dyDescent="0.2"/>
    <row r="3" spans="1:16" ht="25.5" x14ac:dyDescent="0.2">
      <c r="A3" s="12" t="s">
        <v>6</v>
      </c>
      <c r="B3" s="4"/>
      <c r="C3" s="4"/>
    </row>
    <row r="4" spans="1:16" x14ac:dyDescent="0.2">
      <c r="I4" s="4"/>
      <c r="J4" s="4"/>
      <c r="K4" s="4"/>
      <c r="L4" s="4"/>
      <c r="M4" s="4"/>
      <c r="N4" s="4"/>
      <c r="O4" s="4"/>
    </row>
    <row r="5" spans="1:16" ht="16.5" customHeight="1" x14ac:dyDescent="0.2">
      <c r="A5" s="4"/>
      <c r="B5" s="4"/>
      <c r="C5" s="4"/>
      <c r="D5" s="4"/>
      <c r="E5" s="4"/>
      <c r="F5" s="4"/>
      <c r="G5" s="4"/>
      <c r="H5" s="4"/>
      <c r="J5" s="15"/>
      <c r="K5" s="15"/>
      <c r="L5" s="15"/>
      <c r="M5" s="15"/>
      <c r="N5" s="15"/>
      <c r="O5" s="15"/>
      <c r="P5" s="15"/>
    </row>
    <row r="6" spans="1:16" ht="14.25" customHeight="1" x14ac:dyDescent="0.2">
      <c r="A6" s="92" t="s">
        <v>27</v>
      </c>
      <c r="B6" s="92"/>
      <c r="C6" s="92"/>
      <c r="D6" s="9"/>
      <c r="E6" s="92" t="s">
        <v>28</v>
      </c>
      <c r="F6" s="92"/>
      <c r="G6" s="92"/>
      <c r="H6" s="9"/>
      <c r="I6" s="100" t="s">
        <v>32</v>
      </c>
      <c r="J6" s="100"/>
      <c r="K6" s="100"/>
      <c r="L6" s="100"/>
      <c r="M6" s="100"/>
      <c r="N6" s="100"/>
      <c r="O6" s="100"/>
      <c r="P6" s="100"/>
    </row>
    <row r="7" spans="1:16" x14ac:dyDescent="0.2">
      <c r="A7" s="92"/>
      <c r="B7" s="92"/>
      <c r="C7" s="92"/>
      <c r="D7" s="9"/>
      <c r="E7" s="92"/>
      <c r="F7" s="92"/>
      <c r="G7" s="92"/>
      <c r="H7" s="9"/>
      <c r="I7" s="100"/>
      <c r="J7" s="100"/>
      <c r="K7" s="100"/>
      <c r="L7" s="100"/>
      <c r="M7" s="100"/>
      <c r="N7" s="100"/>
      <c r="O7" s="100"/>
      <c r="P7" s="100"/>
    </row>
    <row r="8" spans="1:16" x14ac:dyDescent="0.2">
      <c r="A8" s="92"/>
      <c r="B8" s="92"/>
      <c r="C8" s="92"/>
      <c r="D8" s="9"/>
      <c r="E8" s="92"/>
      <c r="F8" s="92"/>
      <c r="G8" s="92"/>
      <c r="H8" s="9"/>
      <c r="I8" s="100"/>
      <c r="J8" s="100"/>
      <c r="K8" s="100"/>
      <c r="L8" s="100"/>
      <c r="M8" s="100"/>
      <c r="N8" s="100"/>
      <c r="O8" s="100"/>
      <c r="P8" s="100"/>
    </row>
    <row r="9" spans="1:16" x14ac:dyDescent="0.2">
      <c r="A9" s="92"/>
      <c r="B9" s="92"/>
      <c r="C9" s="92"/>
      <c r="D9" s="9"/>
      <c r="E9" s="92"/>
      <c r="F9" s="92"/>
      <c r="G9" s="92"/>
      <c r="H9" s="9"/>
      <c r="I9" s="100"/>
      <c r="J9" s="100"/>
      <c r="K9" s="100"/>
      <c r="L9" s="100"/>
      <c r="M9" s="100"/>
      <c r="N9" s="100"/>
      <c r="O9" s="100"/>
      <c r="P9" s="100"/>
    </row>
    <row r="10" spans="1:16" x14ac:dyDescent="0.2">
      <c r="A10" s="92"/>
      <c r="B10" s="92"/>
      <c r="C10" s="92"/>
      <c r="D10" s="9"/>
      <c r="E10" s="92"/>
      <c r="F10" s="92"/>
      <c r="G10" s="92"/>
      <c r="H10" s="9"/>
      <c r="I10" s="100"/>
      <c r="J10" s="100"/>
      <c r="K10" s="100"/>
      <c r="L10" s="100"/>
      <c r="M10" s="100"/>
      <c r="N10" s="100"/>
      <c r="O10" s="100"/>
      <c r="P10" s="100"/>
    </row>
    <row r="11" spans="1:16" x14ac:dyDescent="0.2">
      <c r="A11" s="92"/>
      <c r="B11" s="92"/>
      <c r="C11" s="92"/>
      <c r="D11" s="9"/>
      <c r="E11" s="92"/>
      <c r="F11" s="92"/>
      <c r="G11" s="92"/>
      <c r="H11" s="9"/>
      <c r="I11" s="100"/>
      <c r="J11" s="100"/>
      <c r="K11" s="100"/>
      <c r="L11" s="100"/>
      <c r="M11" s="100"/>
      <c r="N11" s="100"/>
      <c r="O11" s="100"/>
      <c r="P11" s="100"/>
    </row>
    <row r="12" spans="1:16" x14ac:dyDescent="0.2">
      <c r="A12" s="92"/>
      <c r="B12" s="92"/>
      <c r="C12" s="92"/>
      <c r="D12" s="9"/>
      <c r="E12" s="92"/>
      <c r="F12" s="92"/>
      <c r="G12" s="92"/>
      <c r="H12" s="9"/>
      <c r="I12" s="100"/>
      <c r="J12" s="100"/>
      <c r="K12" s="100"/>
      <c r="L12" s="100"/>
      <c r="M12" s="100"/>
      <c r="N12" s="100"/>
      <c r="O12" s="100"/>
      <c r="P12" s="100"/>
    </row>
    <row r="13" spans="1:16" x14ac:dyDescent="0.2">
      <c r="A13" s="92"/>
      <c r="B13" s="92"/>
      <c r="C13" s="92"/>
      <c r="D13" s="9"/>
      <c r="E13" s="92"/>
      <c r="F13" s="92"/>
      <c r="G13" s="92"/>
      <c r="H13" s="9"/>
      <c r="I13" s="100"/>
      <c r="J13" s="100"/>
      <c r="K13" s="100"/>
      <c r="L13" s="100"/>
      <c r="M13" s="100"/>
      <c r="N13" s="100"/>
      <c r="O13" s="100"/>
      <c r="P13" s="100"/>
    </row>
    <row r="14" spans="1:16" x14ac:dyDescent="0.2">
      <c r="A14" s="92"/>
      <c r="B14" s="92"/>
      <c r="C14" s="92"/>
      <c r="D14" s="9"/>
      <c r="E14" s="92"/>
      <c r="F14" s="92"/>
      <c r="G14" s="92"/>
      <c r="H14" s="9"/>
      <c r="I14" s="100"/>
      <c r="J14" s="100"/>
      <c r="K14" s="100"/>
      <c r="L14" s="100"/>
      <c r="M14" s="100"/>
      <c r="N14" s="100"/>
      <c r="O14" s="100"/>
      <c r="P14" s="100"/>
    </row>
    <row r="15" spans="1:16" x14ac:dyDescent="0.2">
      <c r="A15" s="92"/>
      <c r="B15" s="92"/>
      <c r="C15" s="92"/>
      <c r="D15" s="9"/>
      <c r="E15" s="92"/>
      <c r="F15" s="92"/>
      <c r="G15" s="92"/>
      <c r="H15" s="9"/>
      <c r="I15" s="100"/>
      <c r="J15" s="100"/>
      <c r="K15" s="100"/>
      <c r="L15" s="100"/>
      <c r="M15" s="100"/>
      <c r="N15" s="100"/>
      <c r="O15" s="100"/>
      <c r="P15" s="100"/>
    </row>
    <row r="16" spans="1:16" x14ac:dyDescent="0.2">
      <c r="A16" s="92"/>
      <c r="B16" s="92"/>
      <c r="C16" s="92"/>
      <c r="D16" s="9"/>
      <c r="E16" s="92"/>
      <c r="F16" s="92"/>
      <c r="G16" s="92"/>
      <c r="H16" s="9"/>
      <c r="I16" s="100"/>
      <c r="J16" s="100"/>
      <c r="K16" s="100"/>
      <c r="L16" s="100"/>
      <c r="M16" s="100"/>
      <c r="N16" s="100"/>
      <c r="O16" s="100"/>
      <c r="P16" s="100"/>
    </row>
    <row r="17" spans="1:16" x14ac:dyDescent="0.2">
      <c r="A17" s="92"/>
      <c r="B17" s="92"/>
      <c r="C17" s="92"/>
      <c r="D17" s="9"/>
      <c r="E17" s="92"/>
      <c r="F17" s="92"/>
      <c r="G17" s="92"/>
      <c r="H17" s="9"/>
      <c r="I17" s="100"/>
      <c r="J17" s="100"/>
      <c r="K17" s="100"/>
      <c r="L17" s="100"/>
      <c r="M17" s="100"/>
      <c r="N17" s="100"/>
      <c r="O17" s="100"/>
      <c r="P17" s="100"/>
    </row>
    <row r="18" spans="1:16" ht="14.25" customHeight="1" x14ac:dyDescent="0.2">
      <c r="A18" s="92"/>
      <c r="B18" s="92"/>
      <c r="C18" s="92"/>
      <c r="E18" s="92"/>
      <c r="F18" s="92"/>
      <c r="G18" s="92"/>
      <c r="H18" s="9"/>
      <c r="I18" s="100"/>
      <c r="J18" s="100"/>
      <c r="K18" s="100"/>
      <c r="L18" s="100"/>
      <c r="M18" s="100"/>
      <c r="N18" s="100"/>
      <c r="O18" s="100"/>
      <c r="P18" s="100"/>
    </row>
    <row r="19" spans="1:16" ht="14.25" customHeight="1" x14ac:dyDescent="0.2">
      <c r="A19" s="92"/>
      <c r="B19" s="92"/>
      <c r="C19" s="92"/>
      <c r="E19" s="92"/>
      <c r="F19" s="92"/>
      <c r="G19" s="92"/>
      <c r="H19" s="9"/>
      <c r="I19" s="100"/>
      <c r="J19" s="100"/>
      <c r="K19" s="100"/>
      <c r="L19" s="100"/>
      <c r="M19" s="100"/>
      <c r="N19" s="100"/>
      <c r="O19" s="100"/>
      <c r="P19" s="100"/>
    </row>
    <row r="20" spans="1:16" x14ac:dyDescent="0.2">
      <c r="A20" s="92"/>
      <c r="B20" s="92"/>
      <c r="C20" s="92"/>
      <c r="E20" s="92"/>
      <c r="F20" s="92"/>
      <c r="G20" s="92"/>
      <c r="H20" s="9"/>
      <c r="I20" s="100"/>
      <c r="J20" s="100"/>
      <c r="K20" s="100"/>
      <c r="L20" s="100"/>
      <c r="M20" s="100"/>
      <c r="N20" s="100"/>
      <c r="O20" s="100"/>
      <c r="P20" s="100"/>
    </row>
    <row r="21" spans="1:16" x14ac:dyDescent="0.2">
      <c r="A21" s="92"/>
      <c r="B21" s="92"/>
      <c r="C21" s="92"/>
      <c r="E21" s="92"/>
      <c r="F21" s="92"/>
      <c r="G21" s="92"/>
      <c r="H21" s="9"/>
      <c r="I21" s="100"/>
      <c r="J21" s="100"/>
      <c r="K21" s="100"/>
      <c r="L21" s="100"/>
      <c r="M21" s="100"/>
      <c r="N21" s="100"/>
      <c r="O21" s="100"/>
      <c r="P21" s="100"/>
    </row>
    <row r="22" spans="1:16" x14ac:dyDescent="0.2">
      <c r="A22" s="92"/>
      <c r="B22" s="92"/>
      <c r="C22" s="92"/>
      <c r="E22" s="92"/>
      <c r="F22" s="92"/>
      <c r="G22" s="92"/>
      <c r="H22" s="9"/>
      <c r="I22" s="100"/>
      <c r="J22" s="100"/>
      <c r="K22" s="100"/>
      <c r="L22" s="100"/>
      <c r="M22" s="100"/>
      <c r="N22" s="100"/>
      <c r="O22" s="100"/>
      <c r="P22" s="100"/>
    </row>
    <row r="23" spans="1:16" x14ac:dyDescent="0.2">
      <c r="A23" s="92"/>
      <c r="B23" s="92"/>
      <c r="C23" s="92"/>
      <c r="E23" s="92"/>
      <c r="F23" s="92"/>
      <c r="G23" s="92"/>
      <c r="H23" s="9"/>
      <c r="I23" s="100"/>
      <c r="J23" s="100"/>
      <c r="K23" s="100"/>
      <c r="L23" s="100"/>
      <c r="M23" s="100"/>
      <c r="N23" s="100"/>
      <c r="O23" s="100"/>
      <c r="P23" s="100"/>
    </row>
    <row r="24" spans="1:16" x14ac:dyDescent="0.2">
      <c r="A24" s="92"/>
      <c r="B24" s="92"/>
      <c r="C24" s="92"/>
      <c r="E24" s="92"/>
      <c r="F24" s="92"/>
      <c r="G24" s="92"/>
      <c r="H24" s="9"/>
      <c r="I24" s="100"/>
      <c r="J24" s="100"/>
      <c r="K24" s="100"/>
      <c r="L24" s="100"/>
      <c r="M24" s="100"/>
      <c r="N24" s="100"/>
      <c r="O24" s="100"/>
      <c r="P24" s="100"/>
    </row>
    <row r="25" spans="1:16" x14ac:dyDescent="0.2">
      <c r="A25" s="92"/>
      <c r="B25" s="92"/>
      <c r="C25" s="92"/>
      <c r="E25" s="92"/>
      <c r="F25" s="92"/>
      <c r="G25" s="92"/>
      <c r="H25" s="9"/>
      <c r="I25" s="100"/>
      <c r="J25" s="100"/>
      <c r="K25" s="100"/>
      <c r="L25" s="100"/>
      <c r="M25" s="100"/>
      <c r="N25" s="100"/>
      <c r="O25" s="100"/>
      <c r="P25" s="100"/>
    </row>
    <row r="26" spans="1:16" x14ac:dyDescent="0.2">
      <c r="A26" s="92"/>
      <c r="B26" s="92"/>
      <c r="C26" s="92"/>
      <c r="E26" s="92"/>
      <c r="F26" s="92"/>
      <c r="G26" s="92"/>
      <c r="H26" s="9"/>
      <c r="I26" s="100"/>
      <c r="J26" s="100"/>
      <c r="K26" s="100"/>
      <c r="L26" s="100"/>
      <c r="M26" s="100"/>
      <c r="N26" s="100"/>
      <c r="O26" s="100"/>
      <c r="P26" s="100"/>
    </row>
    <row r="27" spans="1:16" x14ac:dyDescent="0.2">
      <c r="A27" s="92"/>
      <c r="B27" s="92"/>
      <c r="C27" s="92"/>
      <c r="E27" s="92"/>
      <c r="F27" s="92"/>
      <c r="G27" s="92"/>
      <c r="H27" s="9"/>
      <c r="I27" s="100"/>
      <c r="J27" s="100"/>
      <c r="K27" s="100"/>
      <c r="L27" s="100"/>
      <c r="M27" s="100"/>
      <c r="N27" s="100"/>
      <c r="O27" s="100"/>
      <c r="P27" s="100"/>
    </row>
    <row r="28" spans="1:16" x14ac:dyDescent="0.2">
      <c r="A28" s="4"/>
      <c r="B28" s="4"/>
      <c r="C28" s="4"/>
      <c r="D28" s="4"/>
      <c r="E28" s="4"/>
      <c r="F28" s="4"/>
      <c r="G28" s="9"/>
      <c r="H28" s="9"/>
      <c r="I28" s="100"/>
      <c r="J28" s="100"/>
      <c r="K28" s="100"/>
      <c r="L28" s="100"/>
      <c r="M28" s="100"/>
      <c r="N28" s="100"/>
      <c r="O28" s="100"/>
      <c r="P28" s="100"/>
    </row>
    <row r="29" spans="1:16" ht="14.25" customHeight="1" x14ac:dyDescent="0.2">
      <c r="A29" s="92" t="s">
        <v>137</v>
      </c>
      <c r="B29" s="92"/>
      <c r="C29" s="92"/>
      <c r="D29" s="9"/>
      <c r="E29" s="92" t="s">
        <v>5</v>
      </c>
      <c r="F29" s="92"/>
      <c r="G29" s="92"/>
      <c r="H29" s="9"/>
      <c r="I29" s="100"/>
      <c r="J29" s="100"/>
      <c r="K29" s="100"/>
      <c r="L29" s="100"/>
      <c r="M29" s="100"/>
      <c r="N29" s="100"/>
      <c r="O29" s="100"/>
      <c r="P29" s="100"/>
    </row>
    <row r="30" spans="1:16" x14ac:dyDescent="0.2">
      <c r="A30" s="92"/>
      <c r="B30" s="92"/>
      <c r="C30" s="92"/>
      <c r="D30" s="9"/>
      <c r="E30" s="92"/>
      <c r="F30" s="92"/>
      <c r="G30" s="92"/>
      <c r="H30" s="9"/>
      <c r="I30" s="100"/>
      <c r="J30" s="100"/>
      <c r="K30" s="100"/>
      <c r="L30" s="100"/>
      <c r="M30" s="100"/>
      <c r="N30" s="100"/>
      <c r="O30" s="100"/>
      <c r="P30" s="100"/>
    </row>
    <row r="31" spans="1:16" x14ac:dyDescent="0.2">
      <c r="A31" s="92"/>
      <c r="B31" s="92"/>
      <c r="C31" s="92"/>
      <c r="D31" s="9"/>
      <c r="E31" s="92"/>
      <c r="F31" s="92"/>
      <c r="G31" s="92"/>
      <c r="H31" s="9"/>
      <c r="I31" s="100"/>
      <c r="J31" s="100"/>
      <c r="K31" s="100"/>
      <c r="L31" s="100"/>
      <c r="M31" s="100"/>
      <c r="N31" s="100"/>
      <c r="O31" s="100"/>
      <c r="P31" s="100"/>
    </row>
    <row r="32" spans="1:16" x14ac:dyDescent="0.2">
      <c r="A32" s="92"/>
      <c r="B32" s="92"/>
      <c r="C32" s="92"/>
      <c r="D32" s="9"/>
      <c r="E32" s="92"/>
      <c r="F32" s="92"/>
      <c r="G32" s="92"/>
      <c r="H32" s="9"/>
      <c r="I32" s="100"/>
      <c r="J32" s="100"/>
      <c r="K32" s="100"/>
      <c r="L32" s="100"/>
      <c r="M32" s="100"/>
      <c r="N32" s="100"/>
      <c r="O32" s="100"/>
      <c r="P32" s="100"/>
    </row>
    <row r="33" spans="1:16" x14ac:dyDescent="0.2">
      <c r="A33" s="92"/>
      <c r="B33" s="92"/>
      <c r="C33" s="92"/>
      <c r="D33" s="9"/>
      <c r="E33" s="92"/>
      <c r="F33" s="92"/>
      <c r="G33" s="92"/>
      <c r="H33" s="4"/>
      <c r="I33" s="100"/>
      <c r="J33" s="100"/>
      <c r="K33" s="100"/>
      <c r="L33" s="100"/>
      <c r="M33" s="100"/>
      <c r="N33" s="100"/>
      <c r="O33" s="100"/>
      <c r="P33" s="100"/>
    </row>
    <row r="34" spans="1:16" ht="14.25" customHeight="1" x14ac:dyDescent="0.2">
      <c r="A34" s="92"/>
      <c r="B34" s="92"/>
      <c r="C34" s="92"/>
      <c r="D34" s="9"/>
      <c r="E34" s="92"/>
      <c r="F34" s="92"/>
      <c r="G34" s="92"/>
      <c r="H34" s="4"/>
      <c r="I34" s="100"/>
      <c r="J34" s="100"/>
      <c r="K34" s="100"/>
      <c r="L34" s="100"/>
      <c r="M34" s="100"/>
      <c r="N34" s="100"/>
      <c r="O34" s="100"/>
      <c r="P34" s="100"/>
    </row>
    <row r="35" spans="1:16" ht="14.25" customHeight="1" x14ac:dyDescent="0.2">
      <c r="A35" s="92"/>
      <c r="B35" s="92"/>
      <c r="C35" s="92"/>
      <c r="D35" s="9"/>
      <c r="E35" s="92"/>
      <c r="F35" s="92"/>
      <c r="G35" s="92"/>
      <c r="H35" s="4"/>
      <c r="I35" s="100"/>
      <c r="J35" s="100"/>
      <c r="K35" s="100"/>
      <c r="L35" s="100"/>
      <c r="M35" s="100"/>
      <c r="N35" s="100"/>
      <c r="O35" s="100"/>
      <c r="P35" s="100"/>
    </row>
    <row r="36" spans="1:16" x14ac:dyDescent="0.2">
      <c r="A36" s="92"/>
      <c r="B36" s="92"/>
      <c r="C36" s="92"/>
      <c r="D36" s="9"/>
      <c r="E36" s="92"/>
      <c r="F36" s="92"/>
      <c r="G36" s="92"/>
      <c r="H36" s="14"/>
      <c r="I36" s="100"/>
      <c r="J36" s="100"/>
      <c r="K36" s="100"/>
      <c r="L36" s="100"/>
      <c r="M36" s="100"/>
      <c r="N36" s="100"/>
      <c r="O36" s="100"/>
      <c r="P36" s="100"/>
    </row>
    <row r="37" spans="1:16" x14ac:dyDescent="0.2">
      <c r="A37" s="92"/>
      <c r="B37" s="92"/>
      <c r="C37" s="92"/>
      <c r="D37" s="9"/>
      <c r="E37" s="92"/>
      <c r="F37" s="92"/>
      <c r="G37" s="92"/>
      <c r="H37" s="14"/>
      <c r="I37" s="100"/>
      <c r="J37" s="100"/>
      <c r="K37" s="100"/>
      <c r="L37" s="100"/>
      <c r="M37" s="100"/>
      <c r="N37" s="100"/>
      <c r="O37" s="100"/>
      <c r="P37" s="100"/>
    </row>
    <row r="38" spans="1:16" x14ac:dyDescent="0.2">
      <c r="A38" s="92"/>
      <c r="B38" s="92"/>
      <c r="C38" s="92"/>
      <c r="D38" s="4"/>
      <c r="E38" s="92"/>
      <c r="F38" s="92"/>
      <c r="G38" s="92"/>
      <c r="H38" s="14"/>
      <c r="I38" s="100"/>
      <c r="J38" s="100"/>
      <c r="K38" s="100"/>
      <c r="L38" s="100"/>
      <c r="M38" s="100"/>
      <c r="N38" s="100"/>
      <c r="O38" s="100"/>
      <c r="P38" s="100"/>
    </row>
    <row r="39" spans="1:16" ht="16.5" customHeight="1" x14ac:dyDescent="0.2">
      <c r="A39" s="92"/>
      <c r="B39" s="92"/>
      <c r="C39" s="92"/>
      <c r="D39" s="4"/>
      <c r="E39" s="4"/>
      <c r="F39" s="4"/>
      <c r="G39" s="14"/>
      <c r="H39" s="14"/>
      <c r="I39" s="100"/>
      <c r="J39" s="100"/>
      <c r="K39" s="100"/>
      <c r="L39" s="100"/>
      <c r="M39" s="100"/>
      <c r="N39" s="100"/>
      <c r="O39" s="100"/>
      <c r="P39" s="100"/>
    </row>
    <row r="40" spans="1:16" ht="14.25" customHeight="1" x14ac:dyDescent="0.2">
      <c r="A40" s="4"/>
      <c r="B40" s="4"/>
      <c r="C40" s="4"/>
      <c r="D40" s="4"/>
      <c r="E40" s="4"/>
      <c r="F40" s="4"/>
      <c r="G40" s="14"/>
      <c r="H40" s="14"/>
      <c r="I40" s="100"/>
      <c r="J40" s="100"/>
      <c r="K40" s="100"/>
      <c r="L40" s="100"/>
      <c r="M40" s="100"/>
      <c r="N40" s="100"/>
      <c r="O40" s="100"/>
      <c r="P40" s="100"/>
    </row>
    <row r="41" spans="1:16" hidden="1" x14ac:dyDescent="0.2">
      <c r="G41" s="11"/>
      <c r="H41" s="11"/>
      <c r="I41"/>
      <c r="J41"/>
      <c r="K41"/>
      <c r="L41"/>
      <c r="M41"/>
      <c r="N41"/>
      <c r="O41"/>
      <c r="P41"/>
    </row>
    <row r="42" spans="1:16" hidden="1" x14ac:dyDescent="0.2">
      <c r="G42" s="11"/>
      <c r="H42" s="11"/>
      <c r="I42"/>
      <c r="J42"/>
      <c r="K42"/>
      <c r="L42"/>
      <c r="M42"/>
      <c r="N42"/>
      <c r="O42"/>
      <c r="P42"/>
    </row>
    <row r="43" spans="1:16" hidden="1" x14ac:dyDescent="0.2">
      <c r="G43" s="11"/>
      <c r="H43" s="11"/>
      <c r="I43"/>
      <c r="J43"/>
      <c r="K43"/>
      <c r="L43"/>
      <c r="M43"/>
      <c r="N43"/>
      <c r="O43"/>
      <c r="P43"/>
    </row>
    <row r="44" spans="1:16" hidden="1" x14ac:dyDescent="0.2">
      <c r="G44" s="11"/>
      <c r="H44" s="11"/>
      <c r="I44" s="11"/>
      <c r="J44" s="11"/>
      <c r="K44" s="11"/>
      <c r="L44" s="11"/>
      <c r="M44" s="11"/>
    </row>
    <row r="63" spans="1:8" hidden="1" x14ac:dyDescent="0.2">
      <c r="A63" s="5"/>
      <c r="B63" s="5"/>
      <c r="C63" s="5"/>
      <c r="D63" s="5"/>
      <c r="E63" s="5"/>
      <c r="F63" s="5"/>
      <c r="G63" s="5"/>
      <c r="H63" s="5"/>
    </row>
  </sheetData>
  <mergeCells count="6">
    <mergeCell ref="A1:P1"/>
    <mergeCell ref="I6:P40"/>
    <mergeCell ref="E29:G38"/>
    <mergeCell ref="A6:C27"/>
    <mergeCell ref="E6:G27"/>
    <mergeCell ref="A29:C39"/>
  </mergeCells>
  <pageMargins left="0.7" right="0.7" top="0.75" bottom="0.75" header="0.3" footer="0.3"/>
  <pageSetup paperSize="9" orientation="portrait" r:id="rId1"/>
  <colBreaks count="2" manualBreakCount="2">
    <brk id="8" max="1048575" man="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40"/>
  <sheetViews>
    <sheetView showGridLines="0" zoomScale="80" zoomScaleNormal="80" zoomScalePageLayoutView="85" workbookViewId="0">
      <pane ySplit="5" topLeftCell="A6" activePane="bottomLeft" state="frozen"/>
      <selection pane="bottomLeft" activeCell="A3" sqref="A3"/>
    </sheetView>
  </sheetViews>
  <sheetFormatPr baseColWidth="10" defaultColWidth="0" defaultRowHeight="14.25" x14ac:dyDescent="0.2"/>
  <cols>
    <col min="1" max="4" width="51.125" style="45" customWidth="1"/>
    <col min="5" max="5" width="1.125" style="21" hidden="1" customWidth="1"/>
    <col min="6" max="16384" width="9" style="21" hidden="1"/>
  </cols>
  <sheetData>
    <row r="1" spans="1:4" ht="33.75" customHeight="1" x14ac:dyDescent="0.2">
      <c r="A1" s="101" t="s">
        <v>1</v>
      </c>
      <c r="B1" s="101"/>
      <c r="C1" s="101"/>
      <c r="D1" s="101"/>
    </row>
    <row r="2" spans="1:4" ht="14.25" customHeight="1" x14ac:dyDescent="0.2">
      <c r="A2" s="74"/>
      <c r="B2" s="74"/>
      <c r="C2" s="74"/>
      <c r="D2" s="74"/>
    </row>
    <row r="3" spans="1:4" ht="25.5" customHeight="1" x14ac:dyDescent="0.2">
      <c r="A3" s="87" t="s">
        <v>26</v>
      </c>
      <c r="B3" s="75"/>
      <c r="C3" s="75"/>
      <c r="D3" s="74"/>
    </row>
    <row r="4" spans="1:4" ht="14.25" customHeight="1" x14ac:dyDescent="0.2">
      <c r="A4" s="76"/>
      <c r="B4" s="74"/>
      <c r="C4" s="74"/>
      <c r="D4" s="74"/>
    </row>
    <row r="5" spans="1:4" ht="15" x14ac:dyDescent="0.2">
      <c r="A5" s="77" t="s">
        <v>7</v>
      </c>
      <c r="B5" s="77" t="s">
        <v>8</v>
      </c>
      <c r="C5" s="77" t="s">
        <v>9</v>
      </c>
      <c r="D5" s="77" t="s">
        <v>10</v>
      </c>
    </row>
    <row r="6" spans="1:4" s="22" customFormat="1" ht="57" x14ac:dyDescent="0.2">
      <c r="A6" s="20" t="s">
        <v>11</v>
      </c>
      <c r="B6" s="20" t="s">
        <v>12</v>
      </c>
      <c r="C6" s="20" t="s">
        <v>13</v>
      </c>
      <c r="D6" s="20" t="s">
        <v>14</v>
      </c>
    </row>
    <row r="7" spans="1:4" s="22" customFormat="1" x14ac:dyDescent="0.2">
      <c r="A7" s="20"/>
      <c r="B7" s="20"/>
      <c r="C7" s="20"/>
      <c r="D7" s="20"/>
    </row>
    <row r="8" spans="1:4" s="22" customFormat="1" x14ac:dyDescent="0.2">
      <c r="A8" s="20" t="s">
        <v>15</v>
      </c>
      <c r="B8" s="20"/>
      <c r="C8" s="20"/>
      <c r="D8" s="20"/>
    </row>
    <row r="9" spans="1:4" s="22" customFormat="1" x14ac:dyDescent="0.2">
      <c r="A9" s="20"/>
      <c r="B9" s="20"/>
      <c r="C9" s="20"/>
      <c r="D9" s="20"/>
    </row>
    <row r="10" spans="1:4" s="22" customFormat="1" x14ac:dyDescent="0.2">
      <c r="A10" s="20" t="s">
        <v>16</v>
      </c>
      <c r="B10" s="20" t="s">
        <v>17</v>
      </c>
      <c r="C10" s="20" t="s">
        <v>18</v>
      </c>
      <c r="D10" s="20" t="s">
        <v>19</v>
      </c>
    </row>
    <row r="11" spans="1:4" s="22" customFormat="1" x14ac:dyDescent="0.2">
      <c r="A11" s="20"/>
      <c r="B11" s="20"/>
      <c r="C11" s="20" t="s">
        <v>18</v>
      </c>
      <c r="D11" s="20" t="s">
        <v>19</v>
      </c>
    </row>
    <row r="12" spans="1:4" s="22" customFormat="1" x14ac:dyDescent="0.2">
      <c r="A12" s="20"/>
      <c r="B12" s="20"/>
      <c r="C12" s="20" t="s">
        <v>18</v>
      </c>
      <c r="D12" s="20" t="s">
        <v>19</v>
      </c>
    </row>
    <row r="13" spans="1:4" s="22" customFormat="1" x14ac:dyDescent="0.2">
      <c r="A13" s="20"/>
      <c r="B13" s="20" t="s">
        <v>20</v>
      </c>
      <c r="C13" s="20" t="s">
        <v>18</v>
      </c>
      <c r="D13" s="20" t="s">
        <v>19</v>
      </c>
    </row>
    <row r="14" spans="1:4" s="22" customFormat="1" x14ac:dyDescent="0.2">
      <c r="A14" s="20"/>
      <c r="B14" s="20"/>
      <c r="C14" s="20" t="s">
        <v>18</v>
      </c>
      <c r="D14" s="20" t="s">
        <v>19</v>
      </c>
    </row>
    <row r="15" spans="1:4" s="22" customFormat="1" x14ac:dyDescent="0.2">
      <c r="A15" s="20"/>
      <c r="B15" s="20"/>
      <c r="C15" s="20" t="s">
        <v>18</v>
      </c>
      <c r="D15" s="20" t="s">
        <v>19</v>
      </c>
    </row>
    <row r="16" spans="1:4" s="22" customFormat="1" x14ac:dyDescent="0.2">
      <c r="A16" s="20"/>
      <c r="B16" s="20" t="s">
        <v>21</v>
      </c>
      <c r="C16" s="20" t="s">
        <v>18</v>
      </c>
      <c r="D16" s="20" t="s">
        <v>19</v>
      </c>
    </row>
    <row r="17" spans="1:4" s="22" customFormat="1" x14ac:dyDescent="0.2">
      <c r="A17" s="20"/>
      <c r="B17" s="20"/>
      <c r="C17" s="20" t="s">
        <v>18</v>
      </c>
      <c r="D17" s="20" t="s">
        <v>19</v>
      </c>
    </row>
    <row r="18" spans="1:4" s="22" customFormat="1" x14ac:dyDescent="0.2">
      <c r="A18" s="20"/>
      <c r="B18" s="20"/>
      <c r="C18" s="20" t="s">
        <v>18</v>
      </c>
      <c r="D18" s="20" t="s">
        <v>19</v>
      </c>
    </row>
    <row r="19" spans="1:4" s="22" customFormat="1" x14ac:dyDescent="0.2">
      <c r="A19" s="20" t="s">
        <v>22</v>
      </c>
      <c r="B19" s="20" t="s">
        <v>23</v>
      </c>
      <c r="C19" s="20" t="s">
        <v>18</v>
      </c>
      <c r="D19" s="20" t="s">
        <v>19</v>
      </c>
    </row>
    <row r="20" spans="1:4" s="22" customFormat="1" x14ac:dyDescent="0.2">
      <c r="A20" s="20"/>
      <c r="B20" s="20"/>
      <c r="C20" s="20" t="s">
        <v>18</v>
      </c>
      <c r="D20" s="20" t="s">
        <v>19</v>
      </c>
    </row>
    <row r="21" spans="1:4" s="22" customFormat="1" x14ac:dyDescent="0.2">
      <c r="A21" s="20"/>
      <c r="B21" s="20"/>
      <c r="C21" s="20" t="s">
        <v>18</v>
      </c>
      <c r="D21" s="20" t="s">
        <v>19</v>
      </c>
    </row>
    <row r="22" spans="1:4" s="22" customFormat="1" x14ac:dyDescent="0.2">
      <c r="A22" s="20"/>
      <c r="B22" s="20" t="s">
        <v>24</v>
      </c>
      <c r="C22" s="20" t="s">
        <v>18</v>
      </c>
      <c r="D22" s="20" t="s">
        <v>19</v>
      </c>
    </row>
    <row r="23" spans="1:4" s="22" customFormat="1" x14ac:dyDescent="0.2">
      <c r="A23" s="20"/>
      <c r="B23" s="20"/>
      <c r="C23" s="20" t="s">
        <v>18</v>
      </c>
      <c r="D23" s="20" t="s">
        <v>19</v>
      </c>
    </row>
    <row r="24" spans="1:4" s="22" customFormat="1" x14ac:dyDescent="0.2">
      <c r="A24" s="20"/>
      <c r="B24" s="20"/>
      <c r="C24" s="20" t="s">
        <v>18</v>
      </c>
      <c r="D24" s="20" t="s">
        <v>19</v>
      </c>
    </row>
    <row r="25" spans="1:4" s="22" customFormat="1" x14ac:dyDescent="0.2">
      <c r="A25" s="20"/>
      <c r="B25" s="20" t="s">
        <v>25</v>
      </c>
      <c r="C25" s="20" t="s">
        <v>18</v>
      </c>
      <c r="D25" s="20" t="s">
        <v>19</v>
      </c>
    </row>
    <row r="26" spans="1:4" s="22" customFormat="1" x14ac:dyDescent="0.2">
      <c r="A26" s="20"/>
      <c r="B26" s="20"/>
      <c r="C26" s="20" t="s">
        <v>18</v>
      </c>
      <c r="D26" s="20" t="s">
        <v>19</v>
      </c>
    </row>
    <row r="27" spans="1:4" s="22" customFormat="1" x14ac:dyDescent="0.2">
      <c r="A27" s="20"/>
      <c r="B27" s="20"/>
      <c r="C27" s="20" t="s">
        <v>18</v>
      </c>
      <c r="D27" s="20" t="s">
        <v>19</v>
      </c>
    </row>
    <row r="28" spans="1:4" x14ac:dyDescent="0.2">
      <c r="A28" s="20"/>
      <c r="B28" s="20"/>
      <c r="C28" s="20"/>
      <c r="D28" s="20"/>
    </row>
    <row r="29" spans="1:4" x14ac:dyDescent="0.2">
      <c r="A29" s="20"/>
      <c r="B29" s="20"/>
      <c r="C29" s="20"/>
      <c r="D29" s="20"/>
    </row>
    <row r="30" spans="1:4" x14ac:dyDescent="0.2">
      <c r="A30" s="20"/>
      <c r="B30" s="20"/>
      <c r="C30" s="20"/>
      <c r="D30" s="20"/>
    </row>
    <row r="31" spans="1:4" x14ac:dyDescent="0.2">
      <c r="A31" s="20"/>
      <c r="B31" s="20"/>
      <c r="C31" s="20"/>
      <c r="D31" s="20"/>
    </row>
    <row r="32" spans="1:4" x14ac:dyDescent="0.2">
      <c r="A32" s="20"/>
      <c r="B32" s="20"/>
      <c r="C32" s="20"/>
      <c r="D32" s="20"/>
    </row>
    <row r="33" spans="1:4" x14ac:dyDescent="0.2">
      <c r="A33" s="20"/>
      <c r="B33" s="20"/>
      <c r="C33" s="20"/>
      <c r="D33" s="20"/>
    </row>
    <row r="34" spans="1:4" x14ac:dyDescent="0.2">
      <c r="A34" s="20"/>
      <c r="B34" s="20"/>
      <c r="C34" s="20"/>
      <c r="D34" s="20"/>
    </row>
    <row r="35" spans="1:4" x14ac:dyDescent="0.2">
      <c r="A35" s="20"/>
      <c r="B35" s="20"/>
      <c r="C35" s="20"/>
      <c r="D35" s="20"/>
    </row>
    <row r="36" spans="1:4" x14ac:dyDescent="0.2">
      <c r="A36" s="20"/>
      <c r="B36" s="20"/>
      <c r="C36" s="20"/>
      <c r="D36" s="20"/>
    </row>
    <row r="37" spans="1:4" x14ac:dyDescent="0.2">
      <c r="A37" s="20"/>
      <c r="B37" s="20"/>
      <c r="C37" s="20"/>
      <c r="D37" s="20"/>
    </row>
    <row r="38" spans="1:4" x14ac:dyDescent="0.2">
      <c r="A38" s="20"/>
      <c r="B38" s="20"/>
      <c r="C38" s="20"/>
      <c r="D38" s="20"/>
    </row>
    <row r="39" spans="1:4" x14ac:dyDescent="0.2">
      <c r="A39" s="20"/>
      <c r="B39" s="20"/>
      <c r="C39" s="20"/>
      <c r="D39" s="20"/>
    </row>
    <row r="40" spans="1:4" x14ac:dyDescent="0.2">
      <c r="A40" s="20"/>
      <c r="B40" s="20"/>
      <c r="C40" s="20"/>
      <c r="D40" s="20"/>
    </row>
  </sheetData>
  <sheetProtection algorithmName="SHA-512" hashValue="WYGCDuPZQ+Yq5kZpSMtd7RQM3TWUWqm5afVUOxonVMlz1e94Jen8WTgR3T30r4u2hnWKyXEd5ahD5MyrsTpmpQ==" saltValue="2UrkdB0Y55scnSrVJCJHUQ==" spinCount="100000" sheet="1" objects="1" scenarios="1" formatCells="0" formatColumns="0" formatRows="0" insertColumns="0" insertRows="0" insertHyperlinks="0" deleteColumns="0" deleteRows="0" sort="0" autoFilter="0" pivotTables="0"/>
  <mergeCells count="1">
    <mergeCell ref="A1:D1"/>
  </mergeCells>
  <pageMargins left="0.70866141732283472" right="0.70866141732283472" top="0.74803149606299213" bottom="0.74803149606299213" header="0.31496062992125984" footer="0.31496062992125984"/>
  <pageSetup paperSize="9" scale="55"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3"/>
  <sheetViews>
    <sheetView showGridLines="0" topLeftCell="A25" zoomScale="80" zoomScaleNormal="80" workbookViewId="0">
      <selection sqref="A1:P1"/>
    </sheetView>
  </sheetViews>
  <sheetFormatPr baseColWidth="10" defaultColWidth="0" defaultRowHeight="14.25" zeroHeight="1" x14ac:dyDescent="0.2"/>
  <cols>
    <col min="1" max="16" width="8.75" style="1" customWidth="1"/>
    <col min="17" max="16384" width="9" style="1" hidden="1"/>
  </cols>
  <sheetData>
    <row r="1" spans="1:16" ht="33.75" customHeight="1" x14ac:dyDescent="0.2">
      <c r="A1" s="99" t="s">
        <v>1</v>
      </c>
      <c r="B1" s="99"/>
      <c r="C1" s="99"/>
      <c r="D1" s="99"/>
      <c r="E1" s="99"/>
      <c r="F1" s="99"/>
      <c r="G1" s="99"/>
      <c r="H1" s="99"/>
      <c r="I1" s="99"/>
      <c r="J1" s="99"/>
      <c r="K1" s="99"/>
      <c r="L1" s="99"/>
      <c r="M1" s="99"/>
      <c r="N1" s="99"/>
      <c r="O1" s="99"/>
      <c r="P1" s="99"/>
    </row>
    <row r="2" spans="1:16" x14ac:dyDescent="0.2"/>
    <row r="3" spans="1:16" ht="25.5" x14ac:dyDescent="0.2">
      <c r="A3" s="12" t="s">
        <v>29</v>
      </c>
      <c r="B3" s="4"/>
      <c r="C3" s="4"/>
    </row>
    <row r="4" spans="1:16" x14ac:dyDescent="0.2">
      <c r="I4" s="4"/>
      <c r="J4" s="4"/>
      <c r="K4" s="4"/>
      <c r="L4" s="4"/>
      <c r="M4" s="4"/>
      <c r="N4" s="4"/>
      <c r="O4" s="4"/>
    </row>
    <row r="5" spans="1:16" ht="16.5" customHeight="1" x14ac:dyDescent="0.2">
      <c r="A5" s="4"/>
      <c r="B5" s="4"/>
      <c r="C5" s="4"/>
      <c r="D5" s="4"/>
      <c r="E5" s="4"/>
      <c r="F5" s="4"/>
      <c r="G5" s="4"/>
      <c r="H5" s="4"/>
      <c r="J5" s="15"/>
      <c r="K5" s="15"/>
      <c r="L5" s="15"/>
      <c r="M5" s="15"/>
      <c r="N5" s="15"/>
      <c r="O5" s="15"/>
      <c r="P5" s="15"/>
    </row>
    <row r="6" spans="1:16" ht="14.25" customHeight="1" x14ac:dyDescent="0.2">
      <c r="A6" s="92" t="s">
        <v>30</v>
      </c>
      <c r="B6" s="92"/>
      <c r="C6" s="92"/>
      <c r="D6" s="17"/>
      <c r="E6" s="92" t="s">
        <v>31</v>
      </c>
      <c r="F6" s="92"/>
      <c r="G6" s="92"/>
      <c r="H6" s="17"/>
      <c r="I6" s="100" t="s">
        <v>149</v>
      </c>
      <c r="J6" s="100"/>
      <c r="K6" s="100"/>
      <c r="L6" s="100"/>
      <c r="M6" s="100"/>
      <c r="N6" s="100"/>
      <c r="O6" s="100"/>
      <c r="P6" s="100"/>
    </row>
    <row r="7" spans="1:16" x14ac:dyDescent="0.2">
      <c r="A7" s="92"/>
      <c r="B7" s="92"/>
      <c r="C7" s="92"/>
      <c r="D7" s="17"/>
      <c r="E7" s="92"/>
      <c r="F7" s="92"/>
      <c r="G7" s="92"/>
      <c r="H7" s="17"/>
      <c r="I7" s="100"/>
      <c r="J7" s="100"/>
      <c r="K7" s="100"/>
      <c r="L7" s="100"/>
      <c r="M7" s="100"/>
      <c r="N7" s="100"/>
      <c r="O7" s="100"/>
      <c r="P7" s="100"/>
    </row>
    <row r="8" spans="1:16" x14ac:dyDescent="0.2">
      <c r="A8" s="92"/>
      <c r="B8" s="92"/>
      <c r="C8" s="92"/>
      <c r="D8" s="17"/>
      <c r="E8" s="92"/>
      <c r="F8" s="92"/>
      <c r="G8" s="92"/>
      <c r="H8" s="17"/>
      <c r="I8" s="100"/>
      <c r="J8" s="100"/>
      <c r="K8" s="100"/>
      <c r="L8" s="100"/>
      <c r="M8" s="100"/>
      <c r="N8" s="100"/>
      <c r="O8" s="100"/>
      <c r="P8" s="100"/>
    </row>
    <row r="9" spans="1:16" x14ac:dyDescent="0.2">
      <c r="A9" s="92"/>
      <c r="B9" s="92"/>
      <c r="C9" s="92"/>
      <c r="D9" s="17"/>
      <c r="E9" s="92"/>
      <c r="F9" s="92"/>
      <c r="G9" s="92"/>
      <c r="H9" s="17"/>
      <c r="I9" s="100"/>
      <c r="J9" s="100"/>
      <c r="K9" s="100"/>
      <c r="L9" s="100"/>
      <c r="M9" s="100"/>
      <c r="N9" s="100"/>
      <c r="O9" s="100"/>
      <c r="P9" s="100"/>
    </row>
    <row r="10" spans="1:16" x14ac:dyDescent="0.2">
      <c r="A10" s="92"/>
      <c r="B10" s="92"/>
      <c r="C10" s="92"/>
      <c r="D10" s="17"/>
      <c r="E10" s="92"/>
      <c r="F10" s="92"/>
      <c r="G10" s="92"/>
      <c r="H10" s="17"/>
      <c r="I10" s="100"/>
      <c r="J10" s="100"/>
      <c r="K10" s="100"/>
      <c r="L10" s="100"/>
      <c r="M10" s="100"/>
      <c r="N10" s="100"/>
      <c r="O10" s="100"/>
      <c r="P10" s="100"/>
    </row>
    <row r="11" spans="1:16" x14ac:dyDescent="0.2">
      <c r="A11" s="92"/>
      <c r="B11" s="92"/>
      <c r="C11" s="92"/>
      <c r="D11" s="17"/>
      <c r="E11" s="92"/>
      <c r="F11" s="92"/>
      <c r="G11" s="92"/>
      <c r="H11" s="17"/>
      <c r="I11" s="100"/>
      <c r="J11" s="100"/>
      <c r="K11" s="100"/>
      <c r="L11" s="100"/>
      <c r="M11" s="100"/>
      <c r="N11" s="100"/>
      <c r="O11" s="100"/>
      <c r="P11" s="100"/>
    </row>
    <row r="12" spans="1:16" x14ac:dyDescent="0.2">
      <c r="A12" s="92"/>
      <c r="B12" s="92"/>
      <c r="C12" s="92"/>
      <c r="D12" s="17"/>
      <c r="E12" s="92"/>
      <c r="F12" s="92"/>
      <c r="G12" s="92"/>
      <c r="H12" s="17"/>
      <c r="I12" s="100"/>
      <c r="J12" s="100"/>
      <c r="K12" s="100"/>
      <c r="L12" s="100"/>
      <c r="M12" s="100"/>
      <c r="N12" s="100"/>
      <c r="O12" s="100"/>
      <c r="P12" s="100"/>
    </row>
    <row r="13" spans="1:16" x14ac:dyDescent="0.2">
      <c r="A13" s="92"/>
      <c r="B13" s="92"/>
      <c r="C13" s="92"/>
      <c r="D13" s="17"/>
      <c r="E13" s="92"/>
      <c r="F13" s="92"/>
      <c r="G13" s="92"/>
      <c r="H13" s="17"/>
      <c r="I13" s="100"/>
      <c r="J13" s="100"/>
      <c r="K13" s="100"/>
      <c r="L13" s="100"/>
      <c r="M13" s="100"/>
      <c r="N13" s="100"/>
      <c r="O13" s="100"/>
      <c r="P13" s="100"/>
    </row>
    <row r="14" spans="1:16" x14ac:dyDescent="0.2">
      <c r="A14" s="92"/>
      <c r="B14" s="92"/>
      <c r="C14" s="92"/>
      <c r="D14" s="17"/>
      <c r="E14" s="92"/>
      <c r="F14" s="92"/>
      <c r="G14" s="92"/>
      <c r="H14" s="17"/>
      <c r="I14" s="100"/>
      <c r="J14" s="100"/>
      <c r="K14" s="100"/>
      <c r="L14" s="100"/>
      <c r="M14" s="100"/>
      <c r="N14" s="100"/>
      <c r="O14" s="100"/>
      <c r="P14" s="100"/>
    </row>
    <row r="15" spans="1:16" x14ac:dyDescent="0.2">
      <c r="A15" s="92"/>
      <c r="B15" s="92"/>
      <c r="C15" s="92"/>
      <c r="D15" s="17"/>
      <c r="E15" s="92"/>
      <c r="F15" s="92"/>
      <c r="G15" s="92"/>
      <c r="H15" s="17"/>
      <c r="I15" s="100"/>
      <c r="J15" s="100"/>
      <c r="K15" s="100"/>
      <c r="L15" s="100"/>
      <c r="M15" s="100"/>
      <c r="N15" s="100"/>
      <c r="O15" s="100"/>
      <c r="P15" s="100"/>
    </row>
    <row r="16" spans="1:16" x14ac:dyDescent="0.2">
      <c r="A16" s="92"/>
      <c r="B16" s="92"/>
      <c r="C16" s="92"/>
      <c r="D16" s="17"/>
      <c r="E16" s="92"/>
      <c r="F16" s="92"/>
      <c r="G16" s="92"/>
      <c r="H16" s="17"/>
      <c r="I16" s="100"/>
      <c r="J16" s="100"/>
      <c r="K16" s="100"/>
      <c r="L16" s="100"/>
      <c r="M16" s="100"/>
      <c r="N16" s="100"/>
      <c r="O16" s="100"/>
      <c r="P16" s="100"/>
    </row>
    <row r="17" spans="1:16" x14ac:dyDescent="0.2">
      <c r="A17" s="92"/>
      <c r="B17" s="92"/>
      <c r="C17" s="92"/>
      <c r="D17" s="17"/>
      <c r="E17" s="92"/>
      <c r="F17" s="92"/>
      <c r="G17" s="92"/>
      <c r="H17" s="17"/>
      <c r="I17" s="100"/>
      <c r="J17" s="100"/>
      <c r="K17" s="100"/>
      <c r="L17" s="100"/>
      <c r="M17" s="100"/>
      <c r="N17" s="100"/>
      <c r="O17" s="100"/>
      <c r="P17" s="100"/>
    </row>
    <row r="18" spans="1:16" ht="14.25" customHeight="1" x14ac:dyDescent="0.2">
      <c r="A18" s="92"/>
      <c r="B18" s="92"/>
      <c r="C18" s="92"/>
      <c r="E18" s="92"/>
      <c r="F18" s="92"/>
      <c r="G18" s="92"/>
      <c r="H18" s="17"/>
      <c r="I18" s="100"/>
      <c r="J18" s="100"/>
      <c r="K18" s="100"/>
      <c r="L18" s="100"/>
      <c r="M18" s="100"/>
      <c r="N18" s="100"/>
      <c r="O18" s="100"/>
      <c r="P18" s="100"/>
    </row>
    <row r="19" spans="1:16" ht="14.25" customHeight="1" x14ac:dyDescent="0.2">
      <c r="A19" s="92"/>
      <c r="B19" s="92"/>
      <c r="C19" s="92"/>
      <c r="E19" s="92"/>
      <c r="F19" s="92"/>
      <c r="G19" s="92"/>
      <c r="H19" s="17"/>
      <c r="I19" s="100"/>
      <c r="J19" s="100"/>
      <c r="K19" s="100"/>
      <c r="L19" s="100"/>
      <c r="M19" s="100"/>
      <c r="N19" s="100"/>
      <c r="O19" s="100"/>
      <c r="P19" s="100"/>
    </row>
    <row r="20" spans="1:16" x14ac:dyDescent="0.2">
      <c r="A20" s="92"/>
      <c r="B20" s="92"/>
      <c r="C20" s="92"/>
      <c r="E20" s="92"/>
      <c r="F20" s="92"/>
      <c r="G20" s="92"/>
      <c r="H20" s="17"/>
      <c r="I20" s="100"/>
      <c r="J20" s="100"/>
      <c r="K20" s="100"/>
      <c r="L20" s="100"/>
      <c r="M20" s="100"/>
      <c r="N20" s="100"/>
      <c r="O20" s="100"/>
      <c r="P20" s="100"/>
    </row>
    <row r="21" spans="1:16" x14ac:dyDescent="0.2">
      <c r="A21" s="92"/>
      <c r="B21" s="92"/>
      <c r="C21" s="92"/>
      <c r="E21" s="92"/>
      <c r="F21" s="92"/>
      <c r="G21" s="92"/>
      <c r="H21" s="17"/>
      <c r="I21" s="100"/>
      <c r="J21" s="100"/>
      <c r="K21" s="100"/>
      <c r="L21" s="100"/>
      <c r="M21" s="100"/>
      <c r="N21" s="100"/>
      <c r="O21" s="100"/>
      <c r="P21" s="100"/>
    </row>
    <row r="22" spans="1:16" x14ac:dyDescent="0.2">
      <c r="A22" s="92"/>
      <c r="B22" s="92"/>
      <c r="C22" s="92"/>
      <c r="E22" s="92"/>
      <c r="F22" s="92"/>
      <c r="G22" s="92"/>
      <c r="H22" s="17"/>
      <c r="I22" s="100"/>
      <c r="J22" s="100"/>
      <c r="K22" s="100"/>
      <c r="L22" s="100"/>
      <c r="M22" s="100"/>
      <c r="N22" s="100"/>
      <c r="O22" s="100"/>
      <c r="P22" s="100"/>
    </row>
    <row r="23" spans="1:16" x14ac:dyDescent="0.2">
      <c r="A23" s="92"/>
      <c r="B23" s="92"/>
      <c r="C23" s="92"/>
      <c r="E23" s="92"/>
      <c r="F23" s="92"/>
      <c r="G23" s="92"/>
      <c r="H23" s="17"/>
      <c r="I23" s="100"/>
      <c r="J23" s="100"/>
      <c r="K23" s="100"/>
      <c r="L23" s="100"/>
      <c r="M23" s="100"/>
      <c r="N23" s="100"/>
      <c r="O23" s="100"/>
      <c r="P23" s="100"/>
    </row>
    <row r="24" spans="1:16" ht="14.25" customHeight="1" x14ac:dyDescent="0.2">
      <c r="H24" s="17"/>
      <c r="I24" s="100"/>
      <c r="J24" s="100"/>
      <c r="K24" s="100"/>
      <c r="L24" s="100"/>
      <c r="M24" s="100"/>
      <c r="N24" s="100"/>
      <c r="O24" s="100"/>
      <c r="P24" s="100"/>
    </row>
    <row r="25" spans="1:16" x14ac:dyDescent="0.2">
      <c r="A25" s="92" t="s">
        <v>138</v>
      </c>
      <c r="B25" s="92"/>
      <c r="C25" s="92"/>
      <c r="D25" s="17"/>
      <c r="E25" s="92" t="s">
        <v>5</v>
      </c>
      <c r="F25" s="92"/>
      <c r="G25" s="92"/>
      <c r="H25" s="17"/>
      <c r="I25" s="100"/>
      <c r="J25" s="100"/>
      <c r="K25" s="100"/>
      <c r="L25" s="100"/>
      <c r="M25" s="100"/>
      <c r="N25" s="100"/>
      <c r="O25" s="100"/>
      <c r="P25" s="100"/>
    </row>
    <row r="26" spans="1:16" x14ac:dyDescent="0.2">
      <c r="A26" s="92"/>
      <c r="B26" s="92"/>
      <c r="C26" s="92"/>
      <c r="D26" s="17"/>
      <c r="E26" s="92"/>
      <c r="F26" s="92"/>
      <c r="G26" s="92"/>
      <c r="H26" s="17"/>
      <c r="I26" s="100"/>
      <c r="J26" s="100"/>
      <c r="K26" s="100"/>
      <c r="L26" s="100"/>
      <c r="M26" s="100"/>
      <c r="N26" s="100"/>
      <c r="O26" s="100"/>
      <c r="P26" s="100"/>
    </row>
    <row r="27" spans="1:16" x14ac:dyDescent="0.2">
      <c r="A27" s="92"/>
      <c r="B27" s="92"/>
      <c r="C27" s="92"/>
      <c r="D27" s="17"/>
      <c r="E27" s="92"/>
      <c r="F27" s="92"/>
      <c r="G27" s="92"/>
      <c r="H27" s="17"/>
      <c r="I27" s="100"/>
      <c r="J27" s="100"/>
      <c r="K27" s="100"/>
      <c r="L27" s="100"/>
      <c r="M27" s="100"/>
      <c r="N27" s="100"/>
      <c r="O27" s="100"/>
      <c r="P27" s="100"/>
    </row>
    <row r="28" spans="1:16" x14ac:dyDescent="0.2">
      <c r="A28" s="92"/>
      <c r="B28" s="92"/>
      <c r="C28" s="92"/>
      <c r="D28" s="17"/>
      <c r="E28" s="92"/>
      <c r="F28" s="92"/>
      <c r="G28" s="92"/>
      <c r="H28" s="17"/>
      <c r="I28" s="100"/>
      <c r="J28" s="100"/>
      <c r="K28" s="100"/>
      <c r="L28" s="100"/>
      <c r="M28" s="100"/>
      <c r="N28" s="100"/>
      <c r="O28" s="100"/>
      <c r="P28" s="100"/>
    </row>
    <row r="29" spans="1:16" ht="14.25" customHeight="1" x14ac:dyDescent="0.2">
      <c r="A29" s="92"/>
      <c r="B29" s="92"/>
      <c r="C29" s="92"/>
      <c r="D29" s="17"/>
      <c r="E29" s="92"/>
      <c r="F29" s="92"/>
      <c r="G29" s="92"/>
      <c r="H29" s="17"/>
      <c r="I29" s="100"/>
      <c r="J29" s="100"/>
      <c r="K29" s="100"/>
      <c r="L29" s="100"/>
      <c r="M29" s="100"/>
      <c r="N29" s="100"/>
      <c r="O29" s="100"/>
      <c r="P29" s="100"/>
    </row>
    <row r="30" spans="1:16" x14ac:dyDescent="0.2">
      <c r="A30" s="92"/>
      <c r="B30" s="92"/>
      <c r="C30" s="92"/>
      <c r="D30" s="17"/>
      <c r="E30" s="92"/>
      <c r="F30" s="92"/>
      <c r="G30" s="92"/>
      <c r="H30" s="17"/>
      <c r="I30" s="100"/>
      <c r="J30" s="100"/>
      <c r="K30" s="100"/>
      <c r="L30" s="100"/>
      <c r="M30" s="100"/>
      <c r="N30" s="100"/>
      <c r="O30" s="100"/>
      <c r="P30" s="100"/>
    </row>
    <row r="31" spans="1:16" x14ac:dyDescent="0.2">
      <c r="A31" s="92"/>
      <c r="B31" s="92"/>
      <c r="C31" s="92"/>
      <c r="D31" s="17"/>
      <c r="E31" s="92"/>
      <c r="F31" s="92"/>
      <c r="G31" s="92"/>
      <c r="H31" s="17"/>
      <c r="I31" s="100"/>
      <c r="J31" s="100"/>
      <c r="K31" s="100"/>
      <c r="L31" s="100"/>
      <c r="M31" s="100"/>
      <c r="N31" s="100"/>
      <c r="O31" s="100"/>
      <c r="P31" s="100"/>
    </row>
    <row r="32" spans="1:16" x14ac:dyDescent="0.2">
      <c r="A32" s="92"/>
      <c r="B32" s="92"/>
      <c r="C32" s="92"/>
      <c r="D32" s="17"/>
      <c r="E32" s="92"/>
      <c r="F32" s="92"/>
      <c r="G32" s="92"/>
      <c r="H32" s="17"/>
      <c r="I32" s="100"/>
      <c r="J32" s="100"/>
      <c r="K32" s="100"/>
      <c r="L32" s="100"/>
      <c r="M32" s="100"/>
      <c r="N32" s="100"/>
      <c r="O32" s="100"/>
      <c r="P32" s="100"/>
    </row>
    <row r="33" spans="1:16" x14ac:dyDescent="0.2">
      <c r="A33" s="92"/>
      <c r="B33" s="92"/>
      <c r="C33" s="92"/>
      <c r="D33" s="17"/>
      <c r="E33" s="92"/>
      <c r="F33" s="92"/>
      <c r="G33" s="92"/>
      <c r="H33" s="4"/>
      <c r="I33" s="100"/>
      <c r="J33" s="100"/>
      <c r="K33" s="100"/>
      <c r="L33" s="100"/>
      <c r="M33" s="100"/>
      <c r="N33" s="100"/>
      <c r="O33" s="100"/>
      <c r="P33" s="100"/>
    </row>
    <row r="34" spans="1:16" ht="14.25" customHeight="1" x14ac:dyDescent="0.2">
      <c r="A34" s="92"/>
      <c r="B34" s="92"/>
      <c r="C34" s="92"/>
      <c r="D34" s="4"/>
      <c r="E34" s="92"/>
      <c r="F34" s="92"/>
      <c r="G34" s="92"/>
      <c r="H34" s="4"/>
      <c r="I34" s="100"/>
      <c r="J34" s="100"/>
      <c r="K34" s="100"/>
      <c r="L34" s="100"/>
      <c r="M34" s="100"/>
      <c r="N34" s="100"/>
      <c r="O34" s="100"/>
      <c r="P34" s="100"/>
    </row>
    <row r="35" spans="1:16" ht="14.25" customHeight="1" x14ac:dyDescent="0.2">
      <c r="A35" s="92"/>
      <c r="B35" s="92"/>
      <c r="C35" s="92"/>
      <c r="D35" s="4"/>
      <c r="E35" s="4"/>
      <c r="F35" s="4"/>
      <c r="G35" s="14"/>
      <c r="H35" s="4"/>
      <c r="I35" s="100"/>
      <c r="J35" s="100"/>
      <c r="K35" s="100"/>
      <c r="L35" s="100"/>
      <c r="M35" s="100"/>
      <c r="N35" s="100"/>
      <c r="O35" s="100"/>
      <c r="P35" s="100"/>
    </row>
    <row r="36" spans="1:16" x14ac:dyDescent="0.2">
      <c r="H36" s="14"/>
      <c r="I36" s="100"/>
      <c r="J36" s="100"/>
      <c r="K36" s="100"/>
      <c r="L36" s="100"/>
      <c r="M36" s="100"/>
      <c r="N36" s="100"/>
      <c r="O36" s="100"/>
      <c r="P36" s="100"/>
    </row>
    <row r="37" spans="1:16" x14ac:dyDescent="0.2">
      <c r="H37" s="14"/>
      <c r="I37" s="100"/>
      <c r="J37" s="100"/>
      <c r="K37" s="100"/>
      <c r="L37" s="100"/>
      <c r="M37" s="100"/>
      <c r="N37" s="100"/>
      <c r="O37" s="100"/>
      <c r="P37" s="100"/>
    </row>
    <row r="38" spans="1:16" x14ac:dyDescent="0.2">
      <c r="H38" s="14"/>
      <c r="I38" s="100"/>
      <c r="J38" s="100"/>
      <c r="K38" s="100"/>
      <c r="L38" s="100"/>
      <c r="M38" s="100"/>
      <c r="N38" s="100"/>
      <c r="O38" s="100"/>
      <c r="P38" s="100"/>
    </row>
    <row r="39" spans="1:16" ht="16.5" customHeight="1" x14ac:dyDescent="0.2">
      <c r="H39" s="14"/>
      <c r="I39" s="100"/>
      <c r="J39" s="100"/>
      <c r="K39" s="100"/>
      <c r="L39" s="100"/>
      <c r="M39" s="100"/>
      <c r="N39" s="100"/>
      <c r="O39" s="100"/>
      <c r="P39" s="100"/>
    </row>
    <row r="40" spans="1:16" ht="14.25" customHeight="1" x14ac:dyDescent="0.2">
      <c r="A40" s="4"/>
      <c r="B40" s="4"/>
      <c r="C40" s="4"/>
      <c r="D40" s="4"/>
      <c r="E40" s="4"/>
      <c r="F40" s="4"/>
      <c r="G40" s="14"/>
      <c r="H40" s="14"/>
      <c r="I40" s="100"/>
      <c r="J40" s="100"/>
      <c r="K40" s="100"/>
      <c r="L40" s="100"/>
      <c r="M40" s="100"/>
      <c r="N40" s="100"/>
      <c r="O40" s="100"/>
      <c r="P40" s="100"/>
    </row>
    <row r="41" spans="1:16" x14ac:dyDescent="0.2">
      <c r="G41" s="11"/>
      <c r="H41" s="11"/>
      <c r="I41" s="100"/>
      <c r="J41" s="100"/>
      <c r="K41" s="100"/>
      <c r="L41" s="100"/>
      <c r="M41" s="100"/>
      <c r="N41" s="100"/>
      <c r="O41" s="100"/>
      <c r="P41" s="100"/>
    </row>
    <row r="42" spans="1:16" x14ac:dyDescent="0.2">
      <c r="G42" s="11"/>
      <c r="H42" s="11"/>
      <c r="I42" s="100"/>
      <c r="J42" s="100"/>
      <c r="K42" s="100"/>
      <c r="L42" s="100"/>
      <c r="M42" s="100"/>
      <c r="N42" s="100"/>
      <c r="O42" s="100"/>
      <c r="P42" s="100"/>
    </row>
    <row r="43" spans="1:16" x14ac:dyDescent="0.2">
      <c r="G43" s="11"/>
      <c r="H43" s="11"/>
      <c r="I43" s="100"/>
      <c r="J43" s="100"/>
      <c r="K43" s="100"/>
      <c r="L43" s="100"/>
      <c r="M43" s="100"/>
      <c r="N43" s="100"/>
      <c r="O43" s="100"/>
      <c r="P43" s="100"/>
    </row>
    <row r="44" spans="1:16" x14ac:dyDescent="0.2">
      <c r="G44" s="11"/>
      <c r="H44" s="11"/>
      <c r="I44" s="100"/>
      <c r="J44" s="100"/>
      <c r="K44" s="100"/>
      <c r="L44" s="100"/>
      <c r="M44" s="100"/>
      <c r="N44" s="100"/>
      <c r="O44" s="100"/>
      <c r="P44" s="100"/>
    </row>
    <row r="45" spans="1:16" x14ac:dyDescent="0.2">
      <c r="I45" s="100"/>
      <c r="J45" s="100"/>
      <c r="K45" s="100"/>
      <c r="L45" s="100"/>
      <c r="M45" s="100"/>
      <c r="N45" s="100"/>
      <c r="O45" s="100"/>
      <c r="P45" s="100"/>
    </row>
    <row r="46" spans="1:16" x14ac:dyDescent="0.2">
      <c r="I46" s="100"/>
      <c r="J46" s="100"/>
      <c r="K46" s="100"/>
      <c r="L46" s="100"/>
      <c r="M46" s="100"/>
      <c r="N46" s="100"/>
      <c r="O46" s="100"/>
      <c r="P46" s="100"/>
    </row>
    <row r="47" spans="1:16" x14ac:dyDescent="0.2">
      <c r="I47" s="100"/>
      <c r="J47" s="100"/>
      <c r="K47" s="100"/>
      <c r="L47" s="100"/>
      <c r="M47" s="100"/>
      <c r="N47" s="100"/>
      <c r="O47" s="100"/>
      <c r="P47" s="100"/>
    </row>
    <row r="48" spans="1:16" x14ac:dyDescent="0.2">
      <c r="I48" s="100"/>
      <c r="J48" s="100"/>
      <c r="K48" s="100"/>
      <c r="L48" s="100"/>
      <c r="M48" s="100"/>
      <c r="N48" s="100"/>
      <c r="O48" s="100"/>
      <c r="P48" s="100"/>
    </row>
    <row r="49" spans="1:16" x14ac:dyDescent="0.2">
      <c r="I49" s="100"/>
      <c r="J49" s="100"/>
      <c r="K49" s="100"/>
      <c r="L49" s="100"/>
      <c r="M49" s="100"/>
      <c r="N49" s="100"/>
      <c r="O49" s="100"/>
      <c r="P49" s="100"/>
    </row>
    <row r="50" spans="1:16" x14ac:dyDescent="0.2">
      <c r="I50" s="100"/>
      <c r="J50" s="100"/>
      <c r="K50" s="100"/>
      <c r="L50" s="100"/>
      <c r="M50" s="100"/>
      <c r="N50" s="100"/>
      <c r="O50" s="100"/>
      <c r="P50" s="100"/>
    </row>
    <row r="51" spans="1:16" x14ac:dyDescent="0.2">
      <c r="I51" s="100"/>
      <c r="J51" s="100"/>
      <c r="K51" s="100"/>
      <c r="L51" s="100"/>
      <c r="M51" s="100"/>
      <c r="N51" s="100"/>
      <c r="O51" s="100"/>
      <c r="P51" s="100"/>
    </row>
    <row r="52" spans="1:16" x14ac:dyDescent="0.2">
      <c r="I52" s="100"/>
      <c r="J52" s="100"/>
      <c r="K52" s="100"/>
      <c r="L52" s="100"/>
      <c r="M52" s="100"/>
      <c r="N52" s="100"/>
      <c r="O52" s="100"/>
      <c r="P52" s="100"/>
    </row>
    <row r="53" spans="1:16" x14ac:dyDescent="0.2">
      <c r="I53" s="100"/>
      <c r="J53" s="100"/>
      <c r="K53" s="100"/>
      <c r="L53" s="100"/>
      <c r="M53" s="100"/>
      <c r="N53" s="100"/>
      <c r="O53" s="100"/>
      <c r="P53" s="100"/>
    </row>
    <row r="54" spans="1:16" x14ac:dyDescent="0.2">
      <c r="I54" s="100"/>
      <c r="J54" s="100"/>
      <c r="K54" s="100"/>
      <c r="L54" s="100"/>
      <c r="M54" s="100"/>
      <c r="N54" s="100"/>
      <c r="O54" s="100"/>
      <c r="P54" s="100"/>
    </row>
    <row r="55" spans="1:16" x14ac:dyDescent="0.2">
      <c r="I55" s="100"/>
      <c r="J55" s="100"/>
      <c r="K55" s="100"/>
      <c r="L55" s="100"/>
      <c r="M55" s="100"/>
      <c r="N55" s="100"/>
      <c r="O55" s="100"/>
      <c r="P55" s="100"/>
    </row>
    <row r="56" spans="1:16" x14ac:dyDescent="0.2">
      <c r="I56" s="100"/>
      <c r="J56" s="100"/>
      <c r="K56" s="100"/>
      <c r="L56" s="100"/>
      <c r="M56" s="100"/>
      <c r="N56" s="100"/>
      <c r="O56" s="100"/>
      <c r="P56" s="100"/>
    </row>
    <row r="57" spans="1:16" x14ac:dyDescent="0.2"/>
    <row r="63" spans="1:16" hidden="1" x14ac:dyDescent="0.2">
      <c r="A63" s="5"/>
      <c r="B63" s="5"/>
      <c r="C63" s="5"/>
      <c r="D63" s="5"/>
      <c r="E63" s="5"/>
      <c r="F63" s="5"/>
      <c r="G63" s="5"/>
      <c r="H63" s="5"/>
    </row>
  </sheetData>
  <mergeCells count="6">
    <mergeCell ref="I6:P56"/>
    <mergeCell ref="A6:C23"/>
    <mergeCell ref="E6:G23"/>
    <mergeCell ref="A1:P1"/>
    <mergeCell ref="A25:C35"/>
    <mergeCell ref="E25:G34"/>
  </mergeCells>
  <pageMargins left="0.7" right="0.7" top="0.75" bottom="0.75" header="0.3" footer="0.3"/>
  <pageSetup paperSize="9" orientation="portrait" r:id="rId1"/>
  <colBreaks count="2" manualBreakCount="2">
    <brk id="8" max="1048575" man="1"/>
    <brk id="16"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97"/>
  <sheetViews>
    <sheetView showGridLines="0" zoomScale="80" zoomScaleNormal="80" zoomScalePageLayoutView="85" workbookViewId="0">
      <pane ySplit="4" topLeftCell="A14" activePane="bottomLeft" state="frozen"/>
      <selection pane="bottomLeft" activeCell="A13" sqref="A13"/>
    </sheetView>
  </sheetViews>
  <sheetFormatPr baseColWidth="10" defaultColWidth="0" defaultRowHeight="14.25" zeroHeight="1" x14ac:dyDescent="0.2"/>
  <cols>
    <col min="1" max="1" width="24.625" style="45" customWidth="1"/>
    <col min="2" max="2" width="22.75" style="45" customWidth="1"/>
    <col min="3" max="3" width="18.375" style="45" customWidth="1"/>
    <col min="4" max="5" width="13.75" style="45" customWidth="1"/>
    <col min="6" max="10" width="14.125" style="48" customWidth="1"/>
    <col min="11" max="11" width="17.625" style="48" customWidth="1"/>
    <col min="12" max="12" width="25" style="48" customWidth="1"/>
    <col min="13" max="16384" width="9" style="45" hidden="1"/>
  </cols>
  <sheetData>
    <row r="1" spans="1:12" s="82" customFormat="1" ht="33.75" customHeight="1" x14ac:dyDescent="0.2">
      <c r="A1" s="101" t="s">
        <v>1</v>
      </c>
      <c r="B1" s="101"/>
      <c r="C1" s="101"/>
      <c r="D1" s="101"/>
      <c r="E1" s="101"/>
      <c r="F1" s="101"/>
      <c r="G1" s="101"/>
      <c r="H1" s="101"/>
      <c r="I1" s="101"/>
      <c r="J1" s="101"/>
      <c r="K1" s="101"/>
      <c r="L1" s="101"/>
    </row>
    <row r="2" spans="1:12" ht="14.25" customHeight="1" x14ac:dyDescent="0.2">
      <c r="A2" s="12"/>
      <c r="B2" s="12"/>
      <c r="C2" s="12"/>
      <c r="D2" s="12"/>
      <c r="E2" s="12"/>
      <c r="F2" s="12"/>
      <c r="G2" s="12"/>
      <c r="H2" s="12"/>
      <c r="I2" s="12"/>
      <c r="J2" s="12"/>
      <c r="K2" s="12"/>
      <c r="L2" s="12"/>
    </row>
    <row r="3" spans="1:12" ht="25.5" customHeight="1" x14ac:dyDescent="0.2">
      <c r="A3" s="88" t="s">
        <v>111</v>
      </c>
      <c r="B3" s="4"/>
      <c r="C3" s="4"/>
      <c r="D3" s="1"/>
      <c r="E3" s="1"/>
      <c r="F3" s="1"/>
      <c r="G3" s="1"/>
      <c r="H3" s="1"/>
      <c r="I3" s="1"/>
      <c r="J3" s="1"/>
      <c r="K3" s="1"/>
      <c r="L3" s="1"/>
    </row>
    <row r="4" spans="1:12" ht="14.25" customHeight="1" x14ac:dyDescent="0.2">
      <c r="A4" s="12"/>
      <c r="B4" s="4"/>
      <c r="C4" s="4"/>
      <c r="D4" s="1"/>
      <c r="E4" s="1"/>
      <c r="F4" s="1"/>
      <c r="G4" s="1"/>
      <c r="H4" s="1"/>
      <c r="I4" s="1"/>
      <c r="J4" s="1"/>
      <c r="K4" s="1"/>
      <c r="L4" s="1"/>
    </row>
    <row r="5" spans="1:12" ht="20.25" x14ac:dyDescent="0.3">
      <c r="A5" s="78" t="s">
        <v>33</v>
      </c>
      <c r="B5" s="79"/>
      <c r="C5" s="79"/>
      <c r="D5" s="79"/>
      <c r="E5" s="79"/>
      <c r="F5" s="80"/>
      <c r="G5" s="80"/>
      <c r="H5" s="80"/>
      <c r="I5" s="80"/>
      <c r="J5" s="80"/>
      <c r="K5" s="80"/>
      <c r="L5" s="80"/>
    </row>
    <row r="6" spans="1:12" ht="15" x14ac:dyDescent="0.2">
      <c r="A6" s="102" t="s">
        <v>34</v>
      </c>
      <c r="B6" s="103"/>
      <c r="C6" s="103"/>
      <c r="D6" s="103"/>
      <c r="E6" s="103"/>
      <c r="F6" s="103"/>
      <c r="G6" s="103"/>
      <c r="H6" s="103"/>
      <c r="I6" s="103"/>
      <c r="J6" s="103"/>
      <c r="K6" s="103"/>
      <c r="L6" s="104"/>
    </row>
    <row r="7" spans="1:12" s="46" customFormat="1" ht="38.25" customHeight="1" x14ac:dyDescent="0.25">
      <c r="A7" s="105" t="s">
        <v>35</v>
      </c>
      <c r="B7" s="106"/>
      <c r="C7" s="106"/>
      <c r="D7" s="106"/>
      <c r="E7" s="106"/>
      <c r="F7" s="106"/>
      <c r="G7" s="106"/>
      <c r="H7" s="106"/>
      <c r="I7" s="106"/>
      <c r="J7" s="106"/>
      <c r="K7" s="106"/>
      <c r="L7" s="84" t="s">
        <v>36</v>
      </c>
    </row>
    <row r="8" spans="1:12" s="46" customFormat="1" ht="23.25" x14ac:dyDescent="0.2">
      <c r="A8" s="107"/>
      <c r="B8" s="108"/>
      <c r="C8" s="108"/>
      <c r="D8" s="108"/>
      <c r="E8" s="108"/>
      <c r="F8" s="108"/>
      <c r="G8" s="108"/>
      <c r="H8" s="108"/>
      <c r="I8" s="108"/>
      <c r="J8" s="108"/>
      <c r="K8" s="108"/>
      <c r="L8" s="23">
        <f>støtteark!B9</f>
        <v>879620.41770246124</v>
      </c>
    </row>
    <row r="9" spans="1:12" s="46" customFormat="1" ht="23.25" customHeight="1" x14ac:dyDescent="0.2">
      <c r="A9" s="107"/>
      <c r="B9" s="108"/>
      <c r="C9" s="108"/>
      <c r="D9" s="108"/>
      <c r="E9" s="108"/>
      <c r="F9" s="108"/>
      <c r="G9" s="108"/>
      <c r="H9" s="108"/>
      <c r="I9" s="108"/>
      <c r="J9" s="108"/>
      <c r="K9" s="108"/>
      <c r="L9" s="24"/>
    </row>
    <row r="10" spans="1:12" ht="20.25" x14ac:dyDescent="0.3">
      <c r="A10" s="78" t="s">
        <v>139</v>
      </c>
      <c r="B10" s="79"/>
      <c r="C10" s="79"/>
      <c r="D10" s="79"/>
      <c r="E10" s="79"/>
      <c r="F10" s="80"/>
      <c r="G10" s="80"/>
      <c r="H10" s="80"/>
      <c r="I10" s="80"/>
      <c r="J10" s="80"/>
      <c r="K10" s="80"/>
      <c r="L10" s="80"/>
    </row>
    <row r="11" spans="1:12" ht="15" x14ac:dyDescent="0.25">
      <c r="A11" s="109" t="s">
        <v>9</v>
      </c>
      <c r="B11" s="109" t="s">
        <v>37</v>
      </c>
      <c r="C11" s="109" t="s">
        <v>38</v>
      </c>
      <c r="D11" s="109" t="s">
        <v>39</v>
      </c>
      <c r="E11" s="109" t="s">
        <v>40</v>
      </c>
      <c r="F11" s="110" t="s">
        <v>41</v>
      </c>
      <c r="G11" s="110"/>
      <c r="H11" s="110"/>
      <c r="I11" s="110"/>
      <c r="J11" s="110"/>
      <c r="K11" s="111" t="s">
        <v>42</v>
      </c>
      <c r="L11" s="112"/>
    </row>
    <row r="12" spans="1:12" ht="15" x14ac:dyDescent="0.2">
      <c r="A12" s="109"/>
      <c r="B12" s="109"/>
      <c r="C12" s="109"/>
      <c r="D12" s="109"/>
      <c r="E12" s="109"/>
      <c r="F12" s="81" t="s">
        <v>43</v>
      </c>
      <c r="G12" s="81" t="s">
        <v>44</v>
      </c>
      <c r="H12" s="81" t="s">
        <v>45</v>
      </c>
      <c r="I12" s="81" t="s">
        <v>46</v>
      </c>
      <c r="J12" s="81" t="s">
        <v>47</v>
      </c>
      <c r="K12" s="113"/>
      <c r="L12" s="114"/>
    </row>
    <row r="13" spans="1:12" s="47" customFormat="1" ht="99.75" customHeight="1" x14ac:dyDescent="0.2">
      <c r="A13" s="20" t="s">
        <v>48</v>
      </c>
      <c r="B13" s="20" t="s">
        <v>49</v>
      </c>
      <c r="C13" s="20" t="s">
        <v>50</v>
      </c>
      <c r="D13" s="20" t="s">
        <v>51</v>
      </c>
      <c r="E13" s="20" t="s">
        <v>147</v>
      </c>
      <c r="F13" s="25" t="s">
        <v>52</v>
      </c>
      <c r="G13" s="25" t="s">
        <v>53</v>
      </c>
      <c r="H13" s="25" t="s">
        <v>54</v>
      </c>
      <c r="I13" s="25" t="s">
        <v>55</v>
      </c>
      <c r="J13" s="25" t="s">
        <v>56</v>
      </c>
      <c r="K13" s="115" t="s">
        <v>146</v>
      </c>
      <c r="L13" s="116"/>
    </row>
    <row r="14" spans="1:12" s="47" customFormat="1" x14ac:dyDescent="0.2">
      <c r="A14" s="20"/>
      <c r="B14" s="20"/>
      <c r="C14" s="20"/>
      <c r="D14" s="20"/>
      <c r="E14" s="20"/>
      <c r="F14" s="25"/>
      <c r="G14" s="25"/>
      <c r="H14" s="25"/>
      <c r="I14" s="25"/>
      <c r="J14" s="25"/>
      <c r="K14" s="115"/>
      <c r="L14" s="116"/>
    </row>
    <row r="15" spans="1:12" s="47" customFormat="1" x14ac:dyDescent="0.2">
      <c r="A15" s="20" t="s">
        <v>57</v>
      </c>
      <c r="B15" s="20"/>
      <c r="C15" s="20"/>
      <c r="D15" s="20"/>
      <c r="E15" s="20"/>
      <c r="F15" s="25"/>
      <c r="G15" s="25"/>
      <c r="H15" s="25"/>
      <c r="I15" s="25"/>
      <c r="J15" s="25"/>
      <c r="K15" s="115"/>
      <c r="L15" s="116"/>
    </row>
    <row r="16" spans="1:12" s="47" customFormat="1" ht="42.75" x14ac:dyDescent="0.2">
      <c r="A16" s="20" t="s">
        <v>58</v>
      </c>
      <c r="B16" s="20" t="s">
        <v>59</v>
      </c>
      <c r="C16" s="20" t="s">
        <v>60</v>
      </c>
      <c r="D16" s="20" t="s">
        <v>61</v>
      </c>
      <c r="E16" s="20" t="s">
        <v>62</v>
      </c>
      <c r="F16" s="25">
        <v>0</v>
      </c>
      <c r="G16" s="25">
        <v>0</v>
      </c>
      <c r="H16" s="25">
        <v>100000</v>
      </c>
      <c r="I16" s="25">
        <v>250000</v>
      </c>
      <c r="J16" s="25">
        <v>250000</v>
      </c>
      <c r="K16" s="115" t="s">
        <v>63</v>
      </c>
      <c r="L16" s="116"/>
    </row>
    <row r="17" spans="1:12" s="47" customFormat="1" x14ac:dyDescent="0.2">
      <c r="A17" s="20"/>
      <c r="B17" s="20"/>
      <c r="C17" s="20"/>
      <c r="D17" s="26"/>
      <c r="E17" s="26"/>
      <c r="F17" s="25"/>
      <c r="G17" s="25"/>
      <c r="H17" s="25"/>
      <c r="I17" s="25"/>
      <c r="J17" s="25"/>
      <c r="K17" s="115"/>
      <c r="L17" s="116"/>
    </row>
    <row r="18" spans="1:12" s="47" customFormat="1" x14ac:dyDescent="0.2">
      <c r="A18" s="20"/>
      <c r="B18" s="20"/>
      <c r="C18" s="20"/>
      <c r="D18" s="20"/>
      <c r="E18" s="20"/>
      <c r="F18" s="25"/>
      <c r="G18" s="25"/>
      <c r="H18" s="25"/>
      <c r="I18" s="25"/>
      <c r="J18" s="25"/>
      <c r="K18" s="115"/>
      <c r="L18" s="116"/>
    </row>
    <row r="19" spans="1:12" s="47" customFormat="1" x14ac:dyDescent="0.2">
      <c r="A19" s="20"/>
      <c r="B19" s="20"/>
      <c r="C19" s="20"/>
      <c r="D19" s="20"/>
      <c r="E19" s="20"/>
      <c r="F19" s="25"/>
      <c r="G19" s="25"/>
      <c r="H19" s="25"/>
      <c r="I19" s="25"/>
      <c r="J19" s="25"/>
      <c r="K19" s="115"/>
      <c r="L19" s="116"/>
    </row>
    <row r="20" spans="1:12" s="47" customFormat="1" x14ac:dyDescent="0.2">
      <c r="A20" s="20"/>
      <c r="B20" s="20"/>
      <c r="C20" s="20"/>
      <c r="D20" s="20"/>
      <c r="E20" s="20"/>
      <c r="F20" s="25"/>
      <c r="G20" s="25"/>
      <c r="H20" s="25"/>
      <c r="I20" s="25"/>
      <c r="J20" s="25"/>
      <c r="K20" s="115"/>
      <c r="L20" s="116"/>
    </row>
    <row r="21" spans="1:12" s="47" customFormat="1" x14ac:dyDescent="0.2">
      <c r="A21" s="20"/>
      <c r="B21" s="20"/>
      <c r="C21" s="20"/>
      <c r="D21" s="20"/>
      <c r="E21" s="20"/>
      <c r="F21" s="25"/>
      <c r="G21" s="25"/>
      <c r="H21" s="25"/>
      <c r="I21" s="25"/>
      <c r="J21" s="25"/>
      <c r="K21" s="115"/>
      <c r="L21" s="116"/>
    </row>
    <row r="22" spans="1:12" s="47" customFormat="1" x14ac:dyDescent="0.2">
      <c r="A22" s="20"/>
      <c r="B22" s="20"/>
      <c r="C22" s="20"/>
      <c r="D22" s="20"/>
      <c r="E22" s="20"/>
      <c r="F22" s="25"/>
      <c r="G22" s="25"/>
      <c r="H22" s="25"/>
      <c r="I22" s="25"/>
      <c r="J22" s="25"/>
      <c r="K22" s="115"/>
      <c r="L22" s="116"/>
    </row>
    <row r="23" spans="1:12" ht="20.25" x14ac:dyDescent="0.3">
      <c r="A23" s="78" t="s">
        <v>140</v>
      </c>
      <c r="B23" s="79"/>
      <c r="C23" s="79"/>
      <c r="D23" s="79"/>
      <c r="E23" s="79"/>
      <c r="F23" s="80"/>
      <c r="G23" s="80"/>
      <c r="H23" s="80"/>
      <c r="I23" s="80"/>
      <c r="J23" s="80"/>
      <c r="K23" s="80"/>
      <c r="L23" s="80"/>
    </row>
    <row r="24" spans="1:12" ht="15" x14ac:dyDescent="0.25">
      <c r="A24" s="109" t="s">
        <v>9</v>
      </c>
      <c r="B24" s="109" t="s">
        <v>37</v>
      </c>
      <c r="C24" s="109" t="s">
        <v>38</v>
      </c>
      <c r="D24" s="109" t="s">
        <v>39</v>
      </c>
      <c r="E24" s="109" t="s">
        <v>40</v>
      </c>
      <c r="F24" s="110" t="s">
        <v>64</v>
      </c>
      <c r="G24" s="110"/>
      <c r="H24" s="110"/>
      <c r="I24" s="110"/>
      <c r="J24" s="110"/>
      <c r="K24" s="111" t="s">
        <v>65</v>
      </c>
      <c r="L24" s="112"/>
    </row>
    <row r="25" spans="1:12" ht="15" x14ac:dyDescent="0.2">
      <c r="A25" s="109"/>
      <c r="B25" s="109"/>
      <c r="C25" s="109"/>
      <c r="D25" s="109"/>
      <c r="E25" s="109"/>
      <c r="F25" s="81" t="s">
        <v>43</v>
      </c>
      <c r="G25" s="81" t="s">
        <v>44</v>
      </c>
      <c r="H25" s="81" t="s">
        <v>45</v>
      </c>
      <c r="I25" s="81" t="s">
        <v>46</v>
      </c>
      <c r="J25" s="81" t="s">
        <v>47</v>
      </c>
      <c r="K25" s="113"/>
      <c r="L25" s="114"/>
    </row>
    <row r="26" spans="1:12" s="47" customFormat="1" ht="122.25" customHeight="1" x14ac:dyDescent="0.2">
      <c r="A26" s="20" t="s">
        <v>66</v>
      </c>
      <c r="B26" s="20" t="s">
        <v>49</v>
      </c>
      <c r="C26" s="20" t="s">
        <v>50</v>
      </c>
      <c r="D26" s="20" t="s">
        <v>51</v>
      </c>
      <c r="E26" s="20" t="s">
        <v>147</v>
      </c>
      <c r="F26" s="27" t="s">
        <v>67</v>
      </c>
      <c r="G26" s="27" t="s">
        <v>68</v>
      </c>
      <c r="H26" s="27" t="s">
        <v>69</v>
      </c>
      <c r="I26" s="27" t="s">
        <v>70</v>
      </c>
      <c r="J26" s="27" t="s">
        <v>71</v>
      </c>
      <c r="K26" s="115" t="s">
        <v>112</v>
      </c>
      <c r="L26" s="116"/>
    </row>
    <row r="27" spans="1:12" s="47" customFormat="1" x14ac:dyDescent="0.2">
      <c r="A27" s="20"/>
      <c r="B27" s="20"/>
      <c r="C27" s="20"/>
      <c r="D27" s="20"/>
      <c r="E27" s="20"/>
      <c r="F27" s="27"/>
      <c r="G27" s="27"/>
      <c r="H27" s="27"/>
      <c r="I27" s="27"/>
      <c r="J27" s="27"/>
      <c r="K27" s="115"/>
      <c r="L27" s="116"/>
    </row>
    <row r="28" spans="1:12" s="47" customFormat="1" x14ac:dyDescent="0.2">
      <c r="A28" s="20" t="s">
        <v>57</v>
      </c>
      <c r="B28" s="20"/>
      <c r="C28" s="20"/>
      <c r="D28" s="20"/>
      <c r="E28" s="20"/>
      <c r="F28" s="27"/>
      <c r="G28" s="27"/>
      <c r="H28" s="27"/>
      <c r="I28" s="27"/>
      <c r="J28" s="27"/>
      <c r="K28" s="115"/>
      <c r="L28" s="116"/>
    </row>
    <row r="29" spans="1:12" s="47" customFormat="1" ht="45" customHeight="1" x14ac:dyDescent="0.2">
      <c r="A29" s="20" t="s">
        <v>72</v>
      </c>
      <c r="B29" s="20" t="s">
        <v>73</v>
      </c>
      <c r="C29" s="20" t="s">
        <v>74</v>
      </c>
      <c r="D29" s="26">
        <v>0.5</v>
      </c>
      <c r="E29" s="26">
        <v>0.45</v>
      </c>
      <c r="F29" s="27">
        <v>0</v>
      </c>
      <c r="G29" s="27">
        <v>0.5</v>
      </c>
      <c r="H29" s="27">
        <v>1</v>
      </c>
      <c r="I29" s="27">
        <v>1.5</v>
      </c>
      <c r="J29" s="27">
        <v>2</v>
      </c>
      <c r="K29" s="115" t="s">
        <v>75</v>
      </c>
      <c r="L29" s="116"/>
    </row>
    <row r="30" spans="1:12" s="47" customFormat="1" x14ac:dyDescent="0.2">
      <c r="A30" s="20"/>
      <c r="B30" s="20"/>
      <c r="C30" s="20"/>
      <c r="D30" s="26"/>
      <c r="E30" s="26"/>
      <c r="F30" s="27"/>
      <c r="G30" s="27"/>
      <c r="H30" s="27"/>
      <c r="I30" s="27"/>
      <c r="J30" s="27"/>
      <c r="K30" s="115"/>
      <c r="L30" s="116"/>
    </row>
    <row r="31" spans="1:12" s="47" customFormat="1" x14ac:dyDescent="0.2">
      <c r="A31" s="20"/>
      <c r="B31" s="20"/>
      <c r="C31" s="20"/>
      <c r="D31" s="20"/>
      <c r="E31" s="20"/>
      <c r="F31" s="27"/>
      <c r="G31" s="27"/>
      <c r="H31" s="27"/>
      <c r="I31" s="27"/>
      <c r="J31" s="27"/>
      <c r="K31" s="115"/>
      <c r="L31" s="116"/>
    </row>
    <row r="32" spans="1:12" s="47" customFormat="1" x14ac:dyDescent="0.2">
      <c r="A32" s="20"/>
      <c r="B32" s="20"/>
      <c r="C32" s="20"/>
      <c r="D32" s="20"/>
      <c r="E32" s="20"/>
      <c r="F32" s="27"/>
      <c r="G32" s="27"/>
      <c r="H32" s="27"/>
      <c r="I32" s="27"/>
      <c r="J32" s="27"/>
      <c r="K32" s="115"/>
      <c r="L32" s="116"/>
    </row>
    <row r="33" spans="1:12" s="47" customFormat="1" x14ac:dyDescent="0.2">
      <c r="A33" s="20"/>
      <c r="B33" s="20"/>
      <c r="C33" s="20"/>
      <c r="D33" s="20"/>
      <c r="E33" s="20"/>
      <c r="F33" s="27"/>
      <c r="G33" s="27"/>
      <c r="H33" s="27"/>
      <c r="I33" s="27"/>
      <c r="J33" s="27"/>
      <c r="K33" s="115"/>
      <c r="L33" s="116"/>
    </row>
    <row r="34" spans="1:12" s="47" customFormat="1" x14ac:dyDescent="0.2">
      <c r="A34" s="20"/>
      <c r="B34" s="20"/>
      <c r="C34" s="20"/>
      <c r="D34" s="20"/>
      <c r="E34" s="20"/>
      <c r="F34" s="27"/>
      <c r="G34" s="27"/>
      <c r="H34" s="27"/>
      <c r="I34" s="27"/>
      <c r="J34" s="27"/>
      <c r="K34" s="115"/>
      <c r="L34" s="116"/>
    </row>
    <row r="35" spans="1:12" s="47" customFormat="1" x14ac:dyDescent="0.2">
      <c r="A35" s="20"/>
      <c r="B35" s="20"/>
      <c r="C35" s="20"/>
      <c r="D35" s="20"/>
      <c r="E35" s="20"/>
      <c r="F35" s="27"/>
      <c r="G35" s="27"/>
      <c r="H35" s="27"/>
      <c r="I35" s="27"/>
      <c r="J35" s="27"/>
      <c r="K35" s="115"/>
      <c r="L35" s="116"/>
    </row>
    <row r="36" spans="1:12" s="82" customFormat="1" ht="20.25" x14ac:dyDescent="0.3">
      <c r="A36" s="78" t="s">
        <v>141</v>
      </c>
      <c r="B36" s="79"/>
      <c r="C36" s="79"/>
      <c r="D36" s="79"/>
      <c r="E36" s="79"/>
      <c r="F36" s="80"/>
      <c r="G36" s="80"/>
      <c r="H36" s="80"/>
      <c r="I36" s="80"/>
      <c r="J36" s="80"/>
      <c r="K36" s="80"/>
      <c r="L36" s="80"/>
    </row>
    <row r="37" spans="1:12" s="82" customFormat="1" ht="15" x14ac:dyDescent="0.25">
      <c r="A37" s="109" t="s">
        <v>9</v>
      </c>
      <c r="B37" s="109" t="s">
        <v>37</v>
      </c>
      <c r="C37" s="109" t="s">
        <v>38</v>
      </c>
      <c r="D37" s="109" t="s">
        <v>39</v>
      </c>
      <c r="E37" s="109" t="s">
        <v>40</v>
      </c>
      <c r="F37" s="110" t="s">
        <v>76</v>
      </c>
      <c r="G37" s="110"/>
      <c r="H37" s="110"/>
      <c r="I37" s="110"/>
      <c r="J37" s="110"/>
      <c r="K37" s="124" t="s">
        <v>77</v>
      </c>
      <c r="L37" s="111" t="s">
        <v>42</v>
      </c>
    </row>
    <row r="38" spans="1:12" s="82" customFormat="1" ht="15" x14ac:dyDescent="0.2">
      <c r="A38" s="109"/>
      <c r="B38" s="109"/>
      <c r="C38" s="109"/>
      <c r="D38" s="109"/>
      <c r="E38" s="109"/>
      <c r="F38" s="81" t="s">
        <v>43</v>
      </c>
      <c r="G38" s="81" t="s">
        <v>44</v>
      </c>
      <c r="H38" s="81" t="s">
        <v>45</v>
      </c>
      <c r="I38" s="81" t="s">
        <v>46</v>
      </c>
      <c r="J38" s="81" t="s">
        <v>47</v>
      </c>
      <c r="K38" s="125"/>
      <c r="L38" s="113"/>
    </row>
    <row r="39" spans="1:12" s="47" customFormat="1" ht="102.75" customHeight="1" x14ac:dyDescent="0.2">
      <c r="A39" s="20" t="s">
        <v>78</v>
      </c>
      <c r="B39" s="20" t="s">
        <v>49</v>
      </c>
      <c r="C39" s="20" t="s">
        <v>50</v>
      </c>
      <c r="D39" s="20" t="s">
        <v>51</v>
      </c>
      <c r="E39" s="20" t="s">
        <v>147</v>
      </c>
      <c r="F39" s="20" t="s">
        <v>79</v>
      </c>
      <c r="G39" s="20" t="s">
        <v>79</v>
      </c>
      <c r="H39" s="20" t="s">
        <v>79</v>
      </c>
      <c r="I39" s="20" t="s">
        <v>79</v>
      </c>
      <c r="J39" s="20" t="s">
        <v>79</v>
      </c>
      <c r="K39" s="28" t="s">
        <v>135</v>
      </c>
      <c r="L39" s="29" t="s">
        <v>146</v>
      </c>
    </row>
    <row r="40" spans="1:12" s="47" customFormat="1" x14ac:dyDescent="0.2">
      <c r="A40" s="20"/>
      <c r="B40" s="20"/>
      <c r="C40" s="20"/>
      <c r="D40" s="20"/>
      <c r="E40" s="20"/>
      <c r="F40" s="30"/>
      <c r="G40" s="30"/>
      <c r="H40" s="30"/>
      <c r="I40" s="30"/>
      <c r="J40" s="30"/>
      <c r="K40" s="31"/>
      <c r="L40" s="29"/>
    </row>
    <row r="41" spans="1:12" s="47" customFormat="1" x14ac:dyDescent="0.2">
      <c r="A41" s="20" t="s">
        <v>80</v>
      </c>
      <c r="B41" s="20"/>
      <c r="C41" s="20"/>
      <c r="D41" s="20"/>
      <c r="E41" s="20"/>
      <c r="F41" s="30"/>
      <c r="G41" s="30"/>
      <c r="H41" s="30"/>
      <c r="I41" s="30"/>
      <c r="J41" s="30"/>
      <c r="K41" s="31"/>
      <c r="L41" s="29"/>
    </row>
    <row r="42" spans="1:12" s="47" customFormat="1" ht="45.75" customHeight="1" x14ac:dyDescent="0.2">
      <c r="A42" s="20" t="s">
        <v>81</v>
      </c>
      <c r="B42" s="20" t="s">
        <v>82</v>
      </c>
      <c r="C42" s="20" t="s">
        <v>83</v>
      </c>
      <c r="D42" s="20">
        <v>3.8</v>
      </c>
      <c r="E42" s="32">
        <v>4</v>
      </c>
      <c r="F42" s="30"/>
      <c r="G42" s="30"/>
      <c r="H42" s="30" t="s">
        <v>84</v>
      </c>
      <c r="I42" s="30" t="s">
        <v>84</v>
      </c>
      <c r="J42" s="30" t="s">
        <v>84</v>
      </c>
      <c r="K42" s="31">
        <v>4</v>
      </c>
      <c r="L42" s="29" t="s">
        <v>148</v>
      </c>
    </row>
    <row r="43" spans="1:12" s="47" customFormat="1" ht="28.5" x14ac:dyDescent="0.2">
      <c r="A43" s="20" t="s">
        <v>85</v>
      </c>
      <c r="B43" s="20" t="s">
        <v>86</v>
      </c>
      <c r="C43" s="20" t="s">
        <v>87</v>
      </c>
      <c r="D43" s="20">
        <v>10</v>
      </c>
      <c r="E43" s="20">
        <v>8</v>
      </c>
      <c r="F43" s="30" t="s">
        <v>84</v>
      </c>
      <c r="G43" s="30" t="s">
        <v>84</v>
      </c>
      <c r="H43" s="30" t="s">
        <v>84</v>
      </c>
      <c r="I43" s="30" t="s">
        <v>84</v>
      </c>
      <c r="J43" s="30" t="s">
        <v>84</v>
      </c>
      <c r="K43" s="31">
        <v>5</v>
      </c>
      <c r="L43" s="29" t="s">
        <v>88</v>
      </c>
    </row>
    <row r="44" spans="1:12" s="47" customFormat="1" x14ac:dyDescent="0.2">
      <c r="A44" s="20"/>
      <c r="B44" s="20"/>
      <c r="C44" s="20"/>
      <c r="D44" s="20"/>
      <c r="E44" s="20"/>
      <c r="F44" s="30"/>
      <c r="G44" s="30"/>
      <c r="H44" s="30"/>
      <c r="I44" s="30"/>
      <c r="J44" s="30"/>
      <c r="K44" s="31"/>
      <c r="L44" s="29"/>
    </row>
    <row r="45" spans="1:12" s="47" customFormat="1" x14ac:dyDescent="0.2">
      <c r="A45" s="20"/>
      <c r="B45" s="20"/>
      <c r="C45" s="20"/>
      <c r="D45" s="20"/>
      <c r="E45" s="20"/>
      <c r="F45" s="30"/>
      <c r="G45" s="30"/>
      <c r="H45" s="30"/>
      <c r="I45" s="30"/>
      <c r="J45" s="30"/>
      <c r="K45" s="31"/>
      <c r="L45" s="29"/>
    </row>
    <row r="46" spans="1:12" s="47" customFormat="1" x14ac:dyDescent="0.2">
      <c r="A46" s="20"/>
      <c r="B46" s="20"/>
      <c r="C46" s="20"/>
      <c r="D46" s="20"/>
      <c r="E46" s="20"/>
      <c r="F46" s="30"/>
      <c r="G46" s="30"/>
      <c r="H46" s="30"/>
      <c r="I46" s="30"/>
      <c r="J46" s="30"/>
      <c r="K46" s="31"/>
      <c r="L46" s="29"/>
    </row>
    <row r="47" spans="1:12" s="47" customFormat="1" x14ac:dyDescent="0.2">
      <c r="A47" s="20"/>
      <c r="B47" s="20"/>
      <c r="C47" s="20"/>
      <c r="D47" s="20"/>
      <c r="E47" s="20"/>
      <c r="F47" s="30"/>
      <c r="G47" s="30"/>
      <c r="H47" s="30"/>
      <c r="I47" s="30"/>
      <c r="J47" s="30"/>
      <c r="K47" s="31"/>
      <c r="L47" s="29"/>
    </row>
    <row r="48" spans="1:12" s="47" customFormat="1" x14ac:dyDescent="0.2">
      <c r="A48" s="20"/>
      <c r="B48" s="20"/>
      <c r="C48" s="20"/>
      <c r="D48" s="20"/>
      <c r="E48" s="20"/>
      <c r="F48" s="30"/>
      <c r="G48" s="30"/>
      <c r="H48" s="30"/>
      <c r="I48" s="30"/>
      <c r="J48" s="30"/>
      <c r="K48" s="31"/>
      <c r="L48" s="29"/>
    </row>
    <row r="49" spans="1:12" s="82" customFormat="1" ht="20.25" x14ac:dyDescent="0.3">
      <c r="A49" s="78" t="s">
        <v>142</v>
      </c>
      <c r="B49" s="79"/>
      <c r="C49" s="79"/>
      <c r="D49" s="79"/>
      <c r="E49" s="79"/>
      <c r="F49" s="80"/>
      <c r="G49" s="80"/>
      <c r="H49" s="80"/>
      <c r="I49" s="80"/>
      <c r="J49" s="80"/>
      <c r="K49" s="80"/>
      <c r="L49" s="80"/>
    </row>
    <row r="50" spans="1:12" s="82" customFormat="1" ht="15" customHeight="1" x14ac:dyDescent="0.25">
      <c r="A50" s="126" t="s">
        <v>89</v>
      </c>
      <c r="B50" s="127"/>
      <c r="C50" s="126" t="s">
        <v>90</v>
      </c>
      <c r="D50" s="130"/>
      <c r="E50" s="127"/>
      <c r="F50" s="110" t="s">
        <v>91</v>
      </c>
      <c r="G50" s="110"/>
      <c r="H50" s="110"/>
      <c r="I50" s="110"/>
      <c r="J50" s="110"/>
      <c r="K50" s="111" t="s">
        <v>42</v>
      </c>
      <c r="L50" s="112"/>
    </row>
    <row r="51" spans="1:12" s="82" customFormat="1" ht="15" x14ac:dyDescent="0.2">
      <c r="A51" s="128"/>
      <c r="B51" s="129"/>
      <c r="C51" s="128"/>
      <c r="D51" s="131"/>
      <c r="E51" s="129"/>
      <c r="F51" s="81" t="s">
        <v>43</v>
      </c>
      <c r="G51" s="81" t="s">
        <v>44</v>
      </c>
      <c r="H51" s="81" t="s">
        <v>45</v>
      </c>
      <c r="I51" s="81" t="s">
        <v>46</v>
      </c>
      <c r="J51" s="81" t="s">
        <v>47</v>
      </c>
      <c r="K51" s="113"/>
      <c r="L51" s="114"/>
    </row>
    <row r="52" spans="1:12" s="47" customFormat="1" ht="71.25" x14ac:dyDescent="0.2">
      <c r="A52" s="117" t="s">
        <v>150</v>
      </c>
      <c r="B52" s="118"/>
      <c r="C52" s="119" t="s">
        <v>92</v>
      </c>
      <c r="D52" s="120"/>
      <c r="E52" s="121"/>
      <c r="F52" s="25" t="s">
        <v>52</v>
      </c>
      <c r="G52" s="25" t="s">
        <v>53</v>
      </c>
      <c r="H52" s="25" t="s">
        <v>54</v>
      </c>
      <c r="I52" s="25" t="s">
        <v>55</v>
      </c>
      <c r="J52" s="25" t="s">
        <v>56</v>
      </c>
      <c r="K52" s="115" t="s">
        <v>146</v>
      </c>
      <c r="L52" s="116"/>
    </row>
    <row r="53" spans="1:12" s="47" customFormat="1" x14ac:dyDescent="0.2">
      <c r="A53" s="117"/>
      <c r="B53" s="118"/>
      <c r="C53" s="119"/>
      <c r="D53" s="120"/>
      <c r="E53" s="121"/>
      <c r="F53" s="25"/>
      <c r="G53" s="25"/>
      <c r="H53" s="25"/>
      <c r="I53" s="25"/>
      <c r="J53" s="25"/>
      <c r="K53" s="122"/>
      <c r="L53" s="123"/>
    </row>
    <row r="54" spans="1:12" s="47" customFormat="1" x14ac:dyDescent="0.2">
      <c r="A54" s="117" t="s">
        <v>80</v>
      </c>
      <c r="B54" s="118"/>
      <c r="C54" s="119"/>
      <c r="D54" s="120"/>
      <c r="E54" s="121"/>
      <c r="F54" s="25"/>
      <c r="G54" s="25"/>
      <c r="H54" s="25"/>
      <c r="I54" s="25"/>
      <c r="J54" s="25"/>
      <c r="K54" s="122"/>
      <c r="L54" s="123"/>
    </row>
    <row r="55" spans="1:12" s="47" customFormat="1" x14ac:dyDescent="0.2">
      <c r="A55" s="117" t="s">
        <v>93</v>
      </c>
      <c r="B55" s="118"/>
      <c r="C55" s="119" t="s">
        <v>94</v>
      </c>
      <c r="D55" s="120"/>
      <c r="E55" s="121"/>
      <c r="F55" s="25">
        <v>800000</v>
      </c>
      <c r="G55" s="25">
        <v>800000</v>
      </c>
      <c r="H55" s="25">
        <v>800000</v>
      </c>
      <c r="I55" s="25">
        <v>0</v>
      </c>
      <c r="J55" s="25">
        <v>0</v>
      </c>
      <c r="K55" s="122"/>
      <c r="L55" s="123"/>
    </row>
    <row r="56" spans="1:12" s="47" customFormat="1" x14ac:dyDescent="0.2">
      <c r="A56" s="117" t="s">
        <v>95</v>
      </c>
      <c r="B56" s="118"/>
      <c r="C56" s="119" t="s">
        <v>96</v>
      </c>
      <c r="D56" s="120"/>
      <c r="E56" s="121"/>
      <c r="F56" s="25">
        <v>30000</v>
      </c>
      <c r="G56" s="25">
        <v>0</v>
      </c>
      <c r="H56" s="25">
        <v>0</v>
      </c>
      <c r="I56" s="25">
        <v>0</v>
      </c>
      <c r="J56" s="25">
        <v>0</v>
      </c>
      <c r="K56" s="122"/>
      <c r="L56" s="123"/>
    </row>
    <row r="57" spans="1:12" s="47" customFormat="1" x14ac:dyDescent="0.2">
      <c r="A57" s="117" t="s">
        <v>97</v>
      </c>
      <c r="B57" s="118"/>
      <c r="C57" s="119" t="s">
        <v>98</v>
      </c>
      <c r="D57" s="120"/>
      <c r="E57" s="121"/>
      <c r="F57" s="25">
        <v>0</v>
      </c>
      <c r="G57" s="25">
        <v>80000</v>
      </c>
      <c r="H57" s="25">
        <v>80000</v>
      </c>
      <c r="I57" s="25">
        <v>80000</v>
      </c>
      <c r="J57" s="25">
        <v>80000</v>
      </c>
      <c r="K57" s="122"/>
      <c r="L57" s="123"/>
    </row>
    <row r="58" spans="1:12" s="47" customFormat="1" x14ac:dyDescent="0.2">
      <c r="A58" s="117"/>
      <c r="B58" s="118"/>
      <c r="C58" s="119"/>
      <c r="D58" s="120"/>
      <c r="E58" s="121"/>
      <c r="F58" s="25"/>
      <c r="G58" s="25"/>
      <c r="H58" s="25"/>
      <c r="I58" s="25"/>
      <c r="J58" s="25"/>
      <c r="K58" s="122"/>
      <c r="L58" s="123"/>
    </row>
    <row r="59" spans="1:12" s="47" customFormat="1" x14ac:dyDescent="0.2">
      <c r="A59" s="117"/>
      <c r="B59" s="118"/>
      <c r="C59" s="119"/>
      <c r="D59" s="120"/>
      <c r="E59" s="121"/>
      <c r="F59" s="25"/>
      <c r="G59" s="25"/>
      <c r="H59" s="25"/>
      <c r="I59" s="25"/>
      <c r="J59" s="25"/>
      <c r="K59" s="122"/>
      <c r="L59" s="123"/>
    </row>
    <row r="60" spans="1:12" s="47" customFormat="1" x14ac:dyDescent="0.2">
      <c r="A60" s="117"/>
      <c r="B60" s="118"/>
      <c r="C60" s="119"/>
      <c r="D60" s="120"/>
      <c r="E60" s="121"/>
      <c r="F60" s="25"/>
      <c r="G60" s="25"/>
      <c r="H60" s="25"/>
      <c r="I60" s="25"/>
      <c r="J60" s="25"/>
      <c r="K60" s="122"/>
      <c r="L60" s="123"/>
    </row>
    <row r="61" spans="1:12" s="47" customFormat="1" x14ac:dyDescent="0.2">
      <c r="A61" s="117"/>
      <c r="B61" s="118"/>
      <c r="C61" s="119"/>
      <c r="D61" s="120"/>
      <c r="E61" s="121"/>
      <c r="F61" s="25"/>
      <c r="G61" s="25"/>
      <c r="H61" s="25"/>
      <c r="I61" s="25"/>
      <c r="J61" s="25"/>
      <c r="K61" s="122"/>
      <c r="L61" s="123"/>
    </row>
    <row r="62" spans="1:12" s="47" customFormat="1" x14ac:dyDescent="0.2">
      <c r="A62" s="117"/>
      <c r="B62" s="118"/>
      <c r="C62" s="119"/>
      <c r="D62" s="120"/>
      <c r="E62" s="121"/>
      <c r="F62" s="25"/>
      <c r="G62" s="25"/>
      <c r="H62" s="25"/>
      <c r="I62" s="25"/>
      <c r="J62" s="25"/>
      <c r="K62" s="122"/>
      <c r="L62" s="123"/>
    </row>
    <row r="63" spans="1:12" s="47" customFormat="1" x14ac:dyDescent="0.2">
      <c r="A63" s="117"/>
      <c r="B63" s="118"/>
      <c r="C63" s="119"/>
      <c r="D63" s="120"/>
      <c r="E63" s="121"/>
      <c r="F63" s="25"/>
      <c r="G63" s="25"/>
      <c r="H63" s="25"/>
      <c r="I63" s="25"/>
      <c r="J63" s="25"/>
      <c r="K63" s="122"/>
      <c r="L63" s="123"/>
    </row>
    <row r="64" spans="1:12" s="47" customFormat="1" x14ac:dyDescent="0.2">
      <c r="A64" s="117"/>
      <c r="B64" s="118"/>
      <c r="C64" s="119"/>
      <c r="D64" s="120"/>
      <c r="E64" s="121"/>
      <c r="F64" s="25"/>
      <c r="G64" s="25"/>
      <c r="H64" s="25"/>
      <c r="I64" s="25"/>
      <c r="J64" s="25"/>
      <c r="K64" s="122"/>
      <c r="L64" s="123"/>
    </row>
    <row r="65" spans="1:12" s="47" customFormat="1" x14ac:dyDescent="0.2">
      <c r="A65" s="117"/>
      <c r="B65" s="118"/>
      <c r="C65" s="119"/>
      <c r="D65" s="120"/>
      <c r="E65" s="121"/>
      <c r="F65" s="25"/>
      <c r="G65" s="25"/>
      <c r="H65" s="25"/>
      <c r="I65" s="25"/>
      <c r="J65" s="25"/>
      <c r="K65" s="122"/>
      <c r="L65" s="123"/>
    </row>
    <row r="66" spans="1:12" s="47" customFormat="1" x14ac:dyDescent="0.2">
      <c r="A66" s="117"/>
      <c r="B66" s="118"/>
      <c r="C66" s="119"/>
      <c r="D66" s="120"/>
      <c r="E66" s="121"/>
      <c r="F66" s="25"/>
      <c r="G66" s="25"/>
      <c r="H66" s="25"/>
      <c r="I66" s="25"/>
      <c r="J66" s="25"/>
      <c r="K66" s="122"/>
      <c r="L66" s="123"/>
    </row>
    <row r="67" spans="1:12" s="47" customFormat="1" x14ac:dyDescent="0.2">
      <c r="A67" s="117"/>
      <c r="B67" s="118"/>
      <c r="C67" s="119"/>
      <c r="D67" s="120"/>
      <c r="E67" s="121"/>
      <c r="F67" s="25"/>
      <c r="G67" s="25"/>
      <c r="H67" s="25"/>
      <c r="I67" s="25"/>
      <c r="J67" s="25"/>
      <c r="K67" s="122"/>
      <c r="L67" s="123"/>
    </row>
    <row r="68" spans="1:12" s="47" customFormat="1" x14ac:dyDescent="0.2">
      <c r="A68" s="117"/>
      <c r="B68" s="118"/>
      <c r="C68" s="119"/>
      <c r="D68" s="120"/>
      <c r="E68" s="121"/>
      <c r="F68" s="25"/>
      <c r="G68" s="25"/>
      <c r="H68" s="25"/>
      <c r="I68" s="25"/>
      <c r="J68" s="25"/>
      <c r="K68" s="122"/>
      <c r="L68" s="123"/>
    </row>
    <row r="69" spans="1:12" s="47" customFormat="1" x14ac:dyDescent="0.2">
      <c r="A69" s="117"/>
      <c r="B69" s="118"/>
      <c r="C69" s="119"/>
      <c r="D69" s="120"/>
      <c r="E69" s="121"/>
      <c r="F69" s="25"/>
      <c r="G69" s="25"/>
      <c r="H69" s="25"/>
      <c r="I69" s="25"/>
      <c r="J69" s="25"/>
      <c r="K69" s="122"/>
      <c r="L69" s="123"/>
    </row>
    <row r="70" spans="1:12" s="47" customFormat="1" x14ac:dyDescent="0.2">
      <c r="A70" s="117"/>
      <c r="B70" s="118"/>
      <c r="C70" s="119"/>
      <c r="D70" s="120"/>
      <c r="E70" s="121"/>
      <c r="F70" s="25"/>
      <c r="G70" s="25"/>
      <c r="H70" s="25"/>
      <c r="I70" s="25"/>
      <c r="J70" s="25"/>
      <c r="K70" s="122"/>
      <c r="L70" s="123"/>
    </row>
    <row r="71" spans="1:12" s="47" customFormat="1" x14ac:dyDescent="0.2">
      <c r="A71" s="117"/>
      <c r="B71" s="118"/>
      <c r="C71" s="119"/>
      <c r="D71" s="120"/>
      <c r="E71" s="121"/>
      <c r="F71" s="25"/>
      <c r="G71" s="25"/>
      <c r="H71" s="25"/>
      <c r="I71" s="25"/>
      <c r="J71" s="25"/>
      <c r="K71" s="122"/>
      <c r="L71" s="123"/>
    </row>
    <row r="72" spans="1:12" s="82" customFormat="1" ht="20.25" x14ac:dyDescent="0.3">
      <c r="A72" s="78" t="s">
        <v>143</v>
      </c>
      <c r="B72" s="79"/>
      <c r="C72" s="79"/>
      <c r="D72" s="79"/>
      <c r="E72" s="79"/>
      <c r="F72" s="80"/>
      <c r="G72" s="80"/>
      <c r="H72" s="80"/>
      <c r="I72" s="80"/>
      <c r="J72" s="80"/>
      <c r="K72" s="80"/>
      <c r="L72" s="80"/>
    </row>
    <row r="73" spans="1:12" s="82" customFormat="1" ht="15" customHeight="1" x14ac:dyDescent="0.25">
      <c r="A73" s="126" t="s">
        <v>99</v>
      </c>
      <c r="B73" s="127"/>
      <c r="C73" s="126" t="s">
        <v>90</v>
      </c>
      <c r="D73" s="130"/>
      <c r="E73" s="127"/>
      <c r="F73" s="110" t="s">
        <v>100</v>
      </c>
      <c r="G73" s="110"/>
      <c r="H73" s="110"/>
      <c r="I73" s="110"/>
      <c r="J73" s="110"/>
      <c r="K73" s="111" t="s">
        <v>42</v>
      </c>
      <c r="L73" s="112"/>
    </row>
    <row r="74" spans="1:12" s="82" customFormat="1" ht="15" x14ac:dyDescent="0.2">
      <c r="A74" s="128"/>
      <c r="B74" s="129"/>
      <c r="C74" s="128"/>
      <c r="D74" s="131"/>
      <c r="E74" s="129"/>
      <c r="F74" s="81" t="s">
        <v>43</v>
      </c>
      <c r="G74" s="81" t="s">
        <v>44</v>
      </c>
      <c r="H74" s="81" t="s">
        <v>45</v>
      </c>
      <c r="I74" s="81" t="s">
        <v>46</v>
      </c>
      <c r="J74" s="81" t="s">
        <v>47</v>
      </c>
      <c r="K74" s="113"/>
      <c r="L74" s="114"/>
    </row>
    <row r="75" spans="1:12" s="47" customFormat="1" ht="42.75" x14ac:dyDescent="0.2">
      <c r="A75" s="117" t="s">
        <v>101</v>
      </c>
      <c r="B75" s="118"/>
      <c r="C75" s="119" t="s">
        <v>102</v>
      </c>
      <c r="D75" s="120"/>
      <c r="E75" s="121"/>
      <c r="F75" s="25" t="s">
        <v>103</v>
      </c>
      <c r="G75" s="25" t="s">
        <v>104</v>
      </c>
      <c r="H75" s="25" t="s">
        <v>105</v>
      </c>
      <c r="I75" s="25" t="s">
        <v>106</v>
      </c>
      <c r="J75" s="25" t="s">
        <v>107</v>
      </c>
      <c r="K75" s="115" t="s">
        <v>146</v>
      </c>
      <c r="L75" s="116"/>
    </row>
    <row r="76" spans="1:12" s="47" customFormat="1" x14ac:dyDescent="0.2">
      <c r="A76" s="117"/>
      <c r="B76" s="118"/>
      <c r="C76" s="119"/>
      <c r="D76" s="120"/>
      <c r="E76" s="121"/>
      <c r="F76" s="25"/>
      <c r="G76" s="25"/>
      <c r="H76" s="25"/>
      <c r="I76" s="25"/>
      <c r="J76" s="25"/>
      <c r="K76" s="122"/>
      <c r="L76" s="123"/>
    </row>
    <row r="77" spans="1:12" s="47" customFormat="1" x14ac:dyDescent="0.2">
      <c r="A77" s="117" t="s">
        <v>57</v>
      </c>
      <c r="B77" s="118"/>
      <c r="C77" s="119"/>
      <c r="D77" s="120"/>
      <c r="E77" s="121"/>
      <c r="F77" s="25"/>
      <c r="G77" s="25"/>
      <c r="H77" s="25"/>
      <c r="I77" s="25"/>
      <c r="J77" s="25"/>
      <c r="K77" s="122"/>
      <c r="L77" s="123"/>
    </row>
    <row r="78" spans="1:12" s="47" customFormat="1" x14ac:dyDescent="0.2">
      <c r="A78" s="117" t="s">
        <v>108</v>
      </c>
      <c r="B78" s="118"/>
      <c r="C78" s="119" t="s">
        <v>109</v>
      </c>
      <c r="D78" s="120"/>
      <c r="E78" s="121"/>
      <c r="F78" s="25">
        <v>0</v>
      </c>
      <c r="G78" s="25">
        <v>0</v>
      </c>
      <c r="H78" s="25">
        <v>50000</v>
      </c>
      <c r="I78" s="25">
        <v>50000</v>
      </c>
      <c r="J78" s="25">
        <v>50000</v>
      </c>
      <c r="K78" s="122"/>
      <c r="L78" s="123"/>
    </row>
    <row r="79" spans="1:12" s="47" customFormat="1" x14ac:dyDescent="0.2">
      <c r="A79" s="117"/>
      <c r="B79" s="118"/>
      <c r="C79" s="119"/>
      <c r="D79" s="120"/>
      <c r="E79" s="121"/>
      <c r="F79" s="25"/>
      <c r="G79" s="25"/>
      <c r="H79" s="25"/>
      <c r="I79" s="25"/>
      <c r="J79" s="25"/>
      <c r="K79" s="122"/>
      <c r="L79" s="123"/>
    </row>
    <row r="80" spans="1:12" s="47" customFormat="1" x14ac:dyDescent="0.2">
      <c r="A80" s="117"/>
      <c r="B80" s="118"/>
      <c r="C80" s="119"/>
      <c r="D80" s="120"/>
      <c r="E80" s="121"/>
      <c r="F80" s="25"/>
      <c r="G80" s="25"/>
      <c r="H80" s="25"/>
      <c r="I80" s="25"/>
      <c r="J80" s="25"/>
      <c r="K80" s="122"/>
      <c r="L80" s="123"/>
    </row>
    <row r="81" spans="1:12" s="47" customFormat="1" x14ac:dyDescent="0.2">
      <c r="A81" s="117"/>
      <c r="B81" s="118"/>
      <c r="C81" s="119"/>
      <c r="D81" s="120"/>
      <c r="E81" s="121"/>
      <c r="F81" s="25"/>
      <c r="G81" s="25"/>
      <c r="H81" s="25"/>
      <c r="I81" s="25"/>
      <c r="J81" s="25"/>
      <c r="K81" s="122"/>
      <c r="L81" s="123"/>
    </row>
    <row r="82" spans="1:12" s="47" customFormat="1" x14ac:dyDescent="0.2">
      <c r="A82" s="117"/>
      <c r="B82" s="118"/>
      <c r="C82" s="119"/>
      <c r="D82" s="120"/>
      <c r="E82" s="121"/>
      <c r="F82" s="25"/>
      <c r="G82" s="25"/>
      <c r="H82" s="25"/>
      <c r="I82" s="25"/>
      <c r="J82" s="25"/>
      <c r="K82" s="122"/>
      <c r="L82" s="123"/>
    </row>
    <row r="83" spans="1:12" s="47" customFormat="1" x14ac:dyDescent="0.2">
      <c r="A83" s="117"/>
      <c r="B83" s="118"/>
      <c r="C83" s="119"/>
      <c r="D83" s="120"/>
      <c r="E83" s="121"/>
      <c r="F83" s="25"/>
      <c r="G83" s="25"/>
      <c r="H83" s="25"/>
      <c r="I83" s="25"/>
      <c r="J83" s="25"/>
      <c r="K83" s="122"/>
      <c r="L83" s="123"/>
    </row>
    <row r="84" spans="1:12" s="47" customFormat="1" x14ac:dyDescent="0.2">
      <c r="A84" s="117"/>
      <c r="B84" s="118"/>
      <c r="C84" s="119"/>
      <c r="D84" s="120"/>
      <c r="E84" s="121"/>
      <c r="F84" s="25"/>
      <c r="G84" s="25"/>
      <c r="H84" s="25"/>
      <c r="I84" s="25"/>
      <c r="J84" s="25"/>
      <c r="K84" s="122"/>
      <c r="L84" s="123"/>
    </row>
    <row r="85" spans="1:12" s="47" customFormat="1" x14ac:dyDescent="0.2">
      <c r="A85" s="117"/>
      <c r="B85" s="118"/>
      <c r="C85" s="119"/>
      <c r="D85" s="120"/>
      <c r="E85" s="121"/>
      <c r="F85" s="25"/>
      <c r="G85" s="25"/>
      <c r="H85" s="25"/>
      <c r="I85" s="25"/>
      <c r="J85" s="25"/>
      <c r="K85" s="122"/>
      <c r="L85" s="123"/>
    </row>
    <row r="86" spans="1:12" s="47" customFormat="1" x14ac:dyDescent="0.2">
      <c r="A86" s="117"/>
      <c r="B86" s="118"/>
      <c r="C86" s="119"/>
      <c r="D86" s="120"/>
      <c r="E86" s="121"/>
      <c r="F86" s="25"/>
      <c r="G86" s="25"/>
      <c r="H86" s="25"/>
      <c r="I86" s="25"/>
      <c r="J86" s="25"/>
      <c r="K86" s="122"/>
      <c r="L86" s="123"/>
    </row>
    <row r="87" spans="1:12" s="47" customFormat="1" x14ac:dyDescent="0.2">
      <c r="A87" s="117"/>
      <c r="B87" s="118"/>
      <c r="C87" s="119"/>
      <c r="D87" s="120"/>
      <c r="E87" s="121"/>
      <c r="F87" s="25"/>
      <c r="G87" s="25"/>
      <c r="H87" s="25"/>
      <c r="I87" s="25"/>
      <c r="J87" s="25"/>
      <c r="K87" s="122"/>
      <c r="L87" s="123"/>
    </row>
    <row r="88" spans="1:12" s="47" customFormat="1" x14ac:dyDescent="0.2">
      <c r="A88" s="117"/>
      <c r="B88" s="118"/>
      <c r="C88" s="119"/>
      <c r="D88" s="120"/>
      <c r="E88" s="121"/>
      <c r="F88" s="25"/>
      <c r="G88" s="25"/>
      <c r="H88" s="25"/>
      <c r="I88" s="25"/>
      <c r="J88" s="25"/>
      <c r="K88" s="122"/>
      <c r="L88" s="123"/>
    </row>
    <row r="89" spans="1:12" s="47" customFormat="1" x14ac:dyDescent="0.2">
      <c r="A89" s="117"/>
      <c r="B89" s="118"/>
      <c r="C89" s="119"/>
      <c r="D89" s="120"/>
      <c r="E89" s="121"/>
      <c r="F89" s="25"/>
      <c r="G89" s="25"/>
      <c r="H89" s="25"/>
      <c r="I89" s="25"/>
      <c r="J89" s="25"/>
      <c r="K89" s="122"/>
      <c r="L89" s="123"/>
    </row>
    <row r="90" spans="1:12" s="47" customFormat="1" x14ac:dyDescent="0.2">
      <c r="A90" s="117"/>
      <c r="B90" s="118"/>
      <c r="C90" s="119"/>
      <c r="D90" s="120"/>
      <c r="E90" s="121"/>
      <c r="F90" s="25"/>
      <c r="G90" s="25"/>
      <c r="H90" s="25"/>
      <c r="I90" s="25"/>
      <c r="J90" s="25"/>
      <c r="K90" s="122"/>
      <c r="L90" s="123"/>
    </row>
    <row r="91" spans="1:12" s="47" customFormat="1" x14ac:dyDescent="0.2">
      <c r="A91" s="117"/>
      <c r="B91" s="118"/>
      <c r="C91" s="119"/>
      <c r="D91" s="120"/>
      <c r="E91" s="121"/>
      <c r="F91" s="25"/>
      <c r="G91" s="25"/>
      <c r="H91" s="25"/>
      <c r="I91" s="25"/>
      <c r="J91" s="25"/>
      <c r="K91" s="122"/>
      <c r="L91" s="123"/>
    </row>
    <row r="92" spans="1:12" s="47" customFormat="1" x14ac:dyDescent="0.2">
      <c r="A92" s="117"/>
      <c r="B92" s="118"/>
      <c r="C92" s="119"/>
      <c r="D92" s="120"/>
      <c r="E92" s="121"/>
      <c r="F92" s="25"/>
      <c r="G92" s="25"/>
      <c r="H92" s="25"/>
      <c r="I92" s="25"/>
      <c r="J92" s="25"/>
      <c r="K92" s="122"/>
      <c r="L92" s="123"/>
    </row>
    <row r="93" spans="1:12" s="47" customFormat="1" x14ac:dyDescent="0.2">
      <c r="A93" s="117"/>
      <c r="B93" s="118"/>
      <c r="C93" s="119"/>
      <c r="D93" s="120"/>
      <c r="E93" s="121"/>
      <c r="F93" s="25"/>
      <c r="G93" s="25"/>
      <c r="H93" s="25"/>
      <c r="I93" s="25"/>
      <c r="J93" s="25"/>
      <c r="K93" s="122"/>
      <c r="L93" s="123"/>
    </row>
    <row r="94" spans="1:12" s="47" customFormat="1" x14ac:dyDescent="0.2">
      <c r="A94" s="117"/>
      <c r="B94" s="118"/>
      <c r="C94" s="119"/>
      <c r="D94" s="120"/>
      <c r="E94" s="121"/>
      <c r="F94" s="25"/>
      <c r="G94" s="25"/>
      <c r="H94" s="25"/>
      <c r="I94" s="25"/>
      <c r="J94" s="25"/>
      <c r="K94" s="122"/>
      <c r="L94" s="123"/>
    </row>
    <row r="95" spans="1:12" s="82" customFormat="1" ht="20.25" x14ac:dyDescent="0.3">
      <c r="A95" s="78" t="s">
        <v>144</v>
      </c>
      <c r="B95" s="79"/>
      <c r="C95" s="79"/>
      <c r="D95" s="79"/>
      <c r="E95" s="79"/>
      <c r="F95" s="80"/>
      <c r="G95" s="80"/>
      <c r="H95" s="80"/>
      <c r="I95" s="80"/>
      <c r="J95" s="80"/>
      <c r="K95" s="80"/>
      <c r="L95" s="80"/>
    </row>
    <row r="96" spans="1:12" s="47" customFormat="1" ht="218.25" customHeight="1" x14ac:dyDescent="0.2">
      <c r="A96" s="132" t="s">
        <v>151</v>
      </c>
      <c r="B96" s="133"/>
      <c r="C96" s="133"/>
      <c r="D96" s="133"/>
      <c r="E96" s="133"/>
      <c r="F96" s="134"/>
      <c r="G96" s="83" t="s">
        <v>110</v>
      </c>
      <c r="H96" s="33">
        <v>0.04</v>
      </c>
      <c r="I96" s="83" t="s">
        <v>145</v>
      </c>
      <c r="J96" s="34">
        <v>700000</v>
      </c>
      <c r="K96" s="135"/>
      <c r="L96" s="136"/>
    </row>
    <row r="97" x14ac:dyDescent="0.2"/>
  </sheetData>
  <sheetProtection formatCells="0" formatColumns="0" formatRows="0" insertColumns="0" insertRows="0" insertHyperlinks="0" deleteColumns="0" deleteRows="0" sort="0" autoFilter="0" pivotTables="0"/>
  <mergeCells count="175">
    <mergeCell ref="A94:B94"/>
    <mergeCell ref="C94:E94"/>
    <mergeCell ref="K94:L94"/>
    <mergeCell ref="A96:F96"/>
    <mergeCell ref="K96:L96"/>
    <mergeCell ref="A1:L1"/>
    <mergeCell ref="A92:B92"/>
    <mergeCell ref="C92:E92"/>
    <mergeCell ref="K92:L92"/>
    <mergeCell ref="A93:B93"/>
    <mergeCell ref="C93:E93"/>
    <mergeCell ref="K93:L93"/>
    <mergeCell ref="A90:B90"/>
    <mergeCell ref="C90:E90"/>
    <mergeCell ref="K90:L90"/>
    <mergeCell ref="A91:B91"/>
    <mergeCell ref="C91:E91"/>
    <mergeCell ref="K91:L91"/>
    <mergeCell ref="A88:B88"/>
    <mergeCell ref="C88:E88"/>
    <mergeCell ref="K88:L88"/>
    <mergeCell ref="A89:B89"/>
    <mergeCell ref="C89:E89"/>
    <mergeCell ref="K89:L89"/>
    <mergeCell ref="A86:B86"/>
    <mergeCell ref="C86:E86"/>
    <mergeCell ref="K86:L86"/>
    <mergeCell ref="A87:B87"/>
    <mergeCell ref="C87:E87"/>
    <mergeCell ref="K87:L87"/>
    <mergeCell ref="A84:B84"/>
    <mergeCell ref="C84:E84"/>
    <mergeCell ref="K84:L84"/>
    <mergeCell ref="A85:B85"/>
    <mergeCell ref="C85:E85"/>
    <mergeCell ref="K85:L85"/>
    <mergeCell ref="A82:B82"/>
    <mergeCell ref="C82:E82"/>
    <mergeCell ref="K82:L82"/>
    <mergeCell ref="A83:B83"/>
    <mergeCell ref="C83:E83"/>
    <mergeCell ref="K83:L83"/>
    <mergeCell ref="A80:B80"/>
    <mergeCell ref="C80:E80"/>
    <mergeCell ref="K80:L80"/>
    <mergeCell ref="A81:B81"/>
    <mergeCell ref="C81:E81"/>
    <mergeCell ref="K81:L81"/>
    <mergeCell ref="A78:B78"/>
    <mergeCell ref="C78:E78"/>
    <mergeCell ref="K78:L78"/>
    <mergeCell ref="A79:B79"/>
    <mergeCell ref="C79:E79"/>
    <mergeCell ref="K79:L79"/>
    <mergeCell ref="A76:B76"/>
    <mergeCell ref="C76:E76"/>
    <mergeCell ref="K76:L76"/>
    <mergeCell ref="A77:B77"/>
    <mergeCell ref="C77:E77"/>
    <mergeCell ref="K77:L77"/>
    <mergeCell ref="A73:B74"/>
    <mergeCell ref="C73:E74"/>
    <mergeCell ref="F73:J73"/>
    <mergeCell ref="K73:L74"/>
    <mergeCell ref="A75:B75"/>
    <mergeCell ref="C75:E75"/>
    <mergeCell ref="K75:L75"/>
    <mergeCell ref="A70:B70"/>
    <mergeCell ref="C70:E70"/>
    <mergeCell ref="K70:L70"/>
    <mergeCell ref="A71:B71"/>
    <mergeCell ref="C71:E71"/>
    <mergeCell ref="K71:L71"/>
    <mergeCell ref="A68:B68"/>
    <mergeCell ref="C68:E68"/>
    <mergeCell ref="K68:L68"/>
    <mergeCell ref="A69:B69"/>
    <mergeCell ref="C69:E69"/>
    <mergeCell ref="K69:L69"/>
    <mergeCell ref="A66:B66"/>
    <mergeCell ref="C66:E66"/>
    <mergeCell ref="K66:L66"/>
    <mergeCell ref="A67:B67"/>
    <mergeCell ref="C67:E67"/>
    <mergeCell ref="K67:L67"/>
    <mergeCell ref="A64:B64"/>
    <mergeCell ref="C64:E64"/>
    <mergeCell ref="K64:L64"/>
    <mergeCell ref="A65:B65"/>
    <mergeCell ref="C65:E65"/>
    <mergeCell ref="K65:L65"/>
    <mergeCell ref="A62:B62"/>
    <mergeCell ref="C62:E62"/>
    <mergeCell ref="K62:L62"/>
    <mergeCell ref="A63:B63"/>
    <mergeCell ref="C63:E63"/>
    <mergeCell ref="K63:L63"/>
    <mergeCell ref="A60:B60"/>
    <mergeCell ref="C60:E60"/>
    <mergeCell ref="K60:L60"/>
    <mergeCell ref="A61:B61"/>
    <mergeCell ref="C61:E61"/>
    <mergeCell ref="K61:L61"/>
    <mergeCell ref="A58:B58"/>
    <mergeCell ref="C58:E58"/>
    <mergeCell ref="K58:L58"/>
    <mergeCell ref="A59:B59"/>
    <mergeCell ref="C59:E59"/>
    <mergeCell ref="K59:L59"/>
    <mergeCell ref="A56:B56"/>
    <mergeCell ref="C56:E56"/>
    <mergeCell ref="K56:L56"/>
    <mergeCell ref="A57:B57"/>
    <mergeCell ref="C57:E57"/>
    <mergeCell ref="K57:L57"/>
    <mergeCell ref="A54:B54"/>
    <mergeCell ref="C54:E54"/>
    <mergeCell ref="K54:L54"/>
    <mergeCell ref="A55:B55"/>
    <mergeCell ref="C55:E55"/>
    <mergeCell ref="K55:L55"/>
    <mergeCell ref="A52:B52"/>
    <mergeCell ref="C52:E52"/>
    <mergeCell ref="K52:L52"/>
    <mergeCell ref="A53:B53"/>
    <mergeCell ref="C53:E53"/>
    <mergeCell ref="K53:L53"/>
    <mergeCell ref="F37:J37"/>
    <mergeCell ref="K37:K38"/>
    <mergeCell ref="L37:L38"/>
    <mergeCell ref="A50:B51"/>
    <mergeCell ref="C50:E51"/>
    <mergeCell ref="F50:J50"/>
    <mergeCell ref="K50:L51"/>
    <mergeCell ref="K31:L31"/>
    <mergeCell ref="K32:L32"/>
    <mergeCell ref="K33:L33"/>
    <mergeCell ref="K34:L34"/>
    <mergeCell ref="K35:L35"/>
    <mergeCell ref="A37:A38"/>
    <mergeCell ref="B37:B38"/>
    <mergeCell ref="C37:C38"/>
    <mergeCell ref="D37:D38"/>
    <mergeCell ref="E37:E38"/>
    <mergeCell ref="K26:L26"/>
    <mergeCell ref="K27:L27"/>
    <mergeCell ref="K28:L28"/>
    <mergeCell ref="K29:L29"/>
    <mergeCell ref="K30:L30"/>
    <mergeCell ref="K19:L19"/>
    <mergeCell ref="K20:L20"/>
    <mergeCell ref="K21:L21"/>
    <mergeCell ref="K22:L22"/>
    <mergeCell ref="A24:A25"/>
    <mergeCell ref="B24:B25"/>
    <mergeCell ref="C24:C25"/>
    <mergeCell ref="D24:D25"/>
    <mergeCell ref="E24:E25"/>
    <mergeCell ref="F24:J24"/>
    <mergeCell ref="K13:L13"/>
    <mergeCell ref="K14:L14"/>
    <mergeCell ref="K15:L15"/>
    <mergeCell ref="K16:L16"/>
    <mergeCell ref="K17:L17"/>
    <mergeCell ref="K18:L18"/>
    <mergeCell ref="K24:L25"/>
    <mergeCell ref="A6:L6"/>
    <mergeCell ref="A7:K9"/>
    <mergeCell ref="A11:A12"/>
    <mergeCell ref="B11:B12"/>
    <mergeCell ref="C11:C12"/>
    <mergeCell ref="D11:D12"/>
    <mergeCell ref="E11:E12"/>
    <mergeCell ref="F11:J11"/>
    <mergeCell ref="K11:L12"/>
  </mergeCells>
  <conditionalFormatting sqref="H35 F24">
    <cfRule type="cellIs" dxfId="89" priority="103" operator="equal">
      <formula>"Lav"</formula>
    </cfRule>
    <cfRule type="cellIs" dxfId="88" priority="104" operator="equal">
      <formula>"Medium"</formula>
    </cfRule>
    <cfRule type="cellIs" dxfId="87" priority="105" operator="equal">
      <formula>"Høy"</formula>
    </cfRule>
  </conditionalFormatting>
  <conditionalFormatting sqref="K26">
    <cfRule type="dataBar" priority="102">
      <dataBar>
        <cfvo type="min"/>
        <cfvo type="max"/>
        <color theme="9" tint="-0.249977111117893"/>
      </dataBar>
      <extLst>
        <ext xmlns:x14="http://schemas.microsoft.com/office/spreadsheetml/2009/9/main" uri="{B025F937-C7B1-47D3-B67F-A62EFF666E3E}">
          <x14:id>{F94C63AC-91FB-432D-A89E-E6200DE24F14}</x14:id>
        </ext>
      </extLst>
    </cfRule>
  </conditionalFormatting>
  <conditionalFormatting sqref="F50">
    <cfRule type="cellIs" dxfId="86" priority="96" operator="equal">
      <formula>"Lav"</formula>
    </cfRule>
    <cfRule type="cellIs" dxfId="85" priority="97" operator="equal">
      <formula>"Medium"</formula>
    </cfRule>
    <cfRule type="cellIs" dxfId="84" priority="98" operator="equal">
      <formula>"Høy"</formula>
    </cfRule>
  </conditionalFormatting>
  <conditionalFormatting sqref="F5:I5">
    <cfRule type="cellIs" dxfId="83" priority="93" operator="equal">
      <formula>"Lav"</formula>
    </cfRule>
    <cfRule type="cellIs" dxfId="82" priority="94" operator="equal">
      <formula>"Medium"</formula>
    </cfRule>
    <cfRule type="cellIs" dxfId="81" priority="95" operator="equal">
      <formula>"Høy"</formula>
    </cfRule>
  </conditionalFormatting>
  <conditionalFormatting sqref="J5:K5">
    <cfRule type="cellIs" dxfId="80" priority="90" operator="equal">
      <formula>"Lav"</formula>
    </cfRule>
    <cfRule type="cellIs" dxfId="79" priority="91" operator="equal">
      <formula>"Medium"</formula>
    </cfRule>
    <cfRule type="cellIs" dxfId="78" priority="92" operator="equal">
      <formula>"Høy"</formula>
    </cfRule>
  </conditionalFormatting>
  <conditionalFormatting sqref="H53:H54 H56 H58:H71">
    <cfRule type="cellIs" dxfId="77" priority="87" operator="equal">
      <formula>"Lav"</formula>
    </cfRule>
    <cfRule type="cellIs" dxfId="76" priority="88" operator="equal">
      <formula>"Medium"</formula>
    </cfRule>
    <cfRule type="cellIs" dxfId="75" priority="89" operator="equal">
      <formula>"Høy"</formula>
    </cfRule>
  </conditionalFormatting>
  <conditionalFormatting sqref="F38:I38 F37 F36:I36">
    <cfRule type="cellIs" dxfId="74" priority="83" operator="equal">
      <formula>"Lav"</formula>
    </cfRule>
    <cfRule type="cellIs" dxfId="73" priority="84" operator="equal">
      <formula>"Medium"</formula>
    </cfRule>
    <cfRule type="cellIs" dxfId="72" priority="85" operator="equal">
      <formula>"Høy"</formula>
    </cfRule>
  </conditionalFormatting>
  <conditionalFormatting sqref="H22 F11">
    <cfRule type="cellIs" dxfId="71" priority="73" operator="equal">
      <formula>"Lav"</formula>
    </cfRule>
    <cfRule type="cellIs" dxfId="70" priority="74" operator="equal">
      <formula>"Medium"</formula>
    </cfRule>
    <cfRule type="cellIs" dxfId="69" priority="75" operator="equal">
      <formula>"Høy"</formula>
    </cfRule>
  </conditionalFormatting>
  <conditionalFormatting sqref="L39">
    <cfRule type="dataBar" priority="82">
      <dataBar>
        <cfvo type="min"/>
        <cfvo type="max"/>
        <color theme="9" tint="-0.249977111117893"/>
      </dataBar>
      <extLst>
        <ext xmlns:x14="http://schemas.microsoft.com/office/spreadsheetml/2009/9/main" uri="{B025F937-C7B1-47D3-B67F-A62EFF666E3E}">
          <x14:id>{15AFE3B5-263C-4B9E-AFFD-DEE24A0B02D1}</x14:id>
        </ext>
      </extLst>
    </cfRule>
  </conditionalFormatting>
  <conditionalFormatting sqref="J38 J36:K36">
    <cfRule type="cellIs" dxfId="68" priority="79" operator="equal">
      <formula>"Lav"</formula>
    </cfRule>
    <cfRule type="cellIs" dxfId="67" priority="80" operator="equal">
      <formula>"Medium"</formula>
    </cfRule>
    <cfRule type="cellIs" dxfId="66" priority="81" operator="equal">
      <formula>"Høy"</formula>
    </cfRule>
  </conditionalFormatting>
  <conditionalFormatting sqref="H27:H28 H31:H34">
    <cfRule type="cellIs" dxfId="65" priority="76" operator="equal">
      <formula>"Lav"</formula>
    </cfRule>
    <cfRule type="cellIs" dxfId="64" priority="77" operator="equal">
      <formula>"Medium"</formula>
    </cfRule>
    <cfRule type="cellIs" dxfId="63" priority="78" operator="equal">
      <formula>"Høy"</formula>
    </cfRule>
  </conditionalFormatting>
  <conditionalFormatting sqref="H14:H15 H18:H21">
    <cfRule type="cellIs" dxfId="62" priority="69" operator="equal">
      <formula>"Lav"</formula>
    </cfRule>
    <cfRule type="cellIs" dxfId="61" priority="70" operator="equal">
      <formula>"Medium"</formula>
    </cfRule>
    <cfRule type="cellIs" dxfId="60" priority="71" operator="equal">
      <formula>"Høy"</formula>
    </cfRule>
  </conditionalFormatting>
  <conditionalFormatting sqref="K13">
    <cfRule type="dataBar" priority="72">
      <dataBar>
        <cfvo type="min"/>
        <cfvo type="max"/>
        <color theme="9" tint="-0.249977111117893"/>
      </dataBar>
      <extLst>
        <ext xmlns:x14="http://schemas.microsoft.com/office/spreadsheetml/2009/9/main" uri="{B025F937-C7B1-47D3-B67F-A62EFF666E3E}">
          <x14:id>{E7740EE4-0A40-45F2-ADAE-919D4FAE28D8}</x14:id>
        </ext>
      </extLst>
    </cfRule>
  </conditionalFormatting>
  <conditionalFormatting sqref="L40:L48">
    <cfRule type="dataBar" priority="68">
      <dataBar>
        <cfvo type="min"/>
        <cfvo type="max"/>
        <color theme="9" tint="-0.249977111117893"/>
      </dataBar>
      <extLst>
        <ext xmlns:x14="http://schemas.microsoft.com/office/spreadsheetml/2009/9/main" uri="{B025F937-C7B1-47D3-B67F-A62EFF666E3E}">
          <x14:id>{6A4DE822-FB75-48EE-A8F7-571797CA10B8}</x14:id>
        </ext>
      </extLst>
    </cfRule>
  </conditionalFormatting>
  <conditionalFormatting sqref="K27:K35">
    <cfRule type="dataBar" priority="67">
      <dataBar>
        <cfvo type="min"/>
        <cfvo type="max"/>
        <color theme="9" tint="-0.249977111117893"/>
      </dataBar>
      <extLst>
        <ext xmlns:x14="http://schemas.microsoft.com/office/spreadsheetml/2009/9/main" uri="{B025F937-C7B1-47D3-B67F-A62EFF666E3E}">
          <x14:id>{0FE56AF1-16F1-43F2-BA6A-B2B4002A1DAB}</x14:id>
        </ext>
      </extLst>
    </cfRule>
  </conditionalFormatting>
  <conditionalFormatting sqref="K14:K22">
    <cfRule type="dataBar" priority="66">
      <dataBar>
        <cfvo type="min"/>
        <cfvo type="max"/>
        <color theme="9" tint="-0.249977111117893"/>
      </dataBar>
      <extLst>
        <ext xmlns:x14="http://schemas.microsoft.com/office/spreadsheetml/2009/9/main" uri="{B025F937-C7B1-47D3-B67F-A62EFF666E3E}">
          <x14:id>{B607879F-DEC6-4758-B998-D26BA737B48F}</x14:id>
        </ext>
      </extLst>
    </cfRule>
  </conditionalFormatting>
  <conditionalFormatting sqref="K39:K48">
    <cfRule type="dataBar" priority="65">
      <dataBar>
        <cfvo type="min"/>
        <cfvo type="max"/>
        <color rgb="FFABD0EA"/>
      </dataBar>
      <extLst>
        <ext xmlns:x14="http://schemas.microsoft.com/office/spreadsheetml/2009/9/main" uri="{B025F937-C7B1-47D3-B67F-A62EFF666E3E}">
          <x14:id>{7822B573-C0C6-4C24-9693-304F54D4541E}</x14:id>
        </ext>
      </extLst>
    </cfRule>
  </conditionalFormatting>
  <conditionalFormatting sqref="F25:I25">
    <cfRule type="cellIs" dxfId="59" priority="62" operator="equal">
      <formula>"Lav"</formula>
    </cfRule>
    <cfRule type="cellIs" dxfId="58" priority="63" operator="equal">
      <formula>"Medium"</formula>
    </cfRule>
    <cfRule type="cellIs" dxfId="57" priority="64" operator="equal">
      <formula>"Høy"</formula>
    </cfRule>
  </conditionalFormatting>
  <conditionalFormatting sqref="J25">
    <cfRule type="cellIs" dxfId="56" priority="59" operator="equal">
      <formula>"Lav"</formula>
    </cfRule>
    <cfRule type="cellIs" dxfId="55" priority="60" operator="equal">
      <formula>"Medium"</formula>
    </cfRule>
    <cfRule type="cellIs" dxfId="54" priority="61" operator="equal">
      <formula>"Høy"</formula>
    </cfRule>
  </conditionalFormatting>
  <conditionalFormatting sqref="F12:I12">
    <cfRule type="cellIs" dxfId="53" priority="56" operator="equal">
      <formula>"Lav"</formula>
    </cfRule>
    <cfRule type="cellIs" dxfId="52" priority="57" operator="equal">
      <formula>"Medium"</formula>
    </cfRule>
    <cfRule type="cellIs" dxfId="51" priority="58" operator="equal">
      <formula>"Høy"</formula>
    </cfRule>
  </conditionalFormatting>
  <conditionalFormatting sqref="J12">
    <cfRule type="cellIs" dxfId="50" priority="53" operator="equal">
      <formula>"Lav"</formula>
    </cfRule>
    <cfRule type="cellIs" dxfId="49" priority="54" operator="equal">
      <formula>"Medium"</formula>
    </cfRule>
    <cfRule type="cellIs" dxfId="48" priority="55" operator="equal">
      <formula>"Høy"</formula>
    </cfRule>
  </conditionalFormatting>
  <conditionalFormatting sqref="F51:I51">
    <cfRule type="cellIs" dxfId="47" priority="50" operator="equal">
      <formula>"Lav"</formula>
    </cfRule>
    <cfRule type="cellIs" dxfId="46" priority="51" operator="equal">
      <formula>"Medium"</formula>
    </cfRule>
    <cfRule type="cellIs" dxfId="45" priority="52" operator="equal">
      <formula>"Høy"</formula>
    </cfRule>
  </conditionalFormatting>
  <conditionalFormatting sqref="J51">
    <cfRule type="cellIs" dxfId="44" priority="47" operator="equal">
      <formula>"Lav"</formula>
    </cfRule>
    <cfRule type="cellIs" dxfId="43" priority="48" operator="equal">
      <formula>"Medium"</formula>
    </cfRule>
    <cfRule type="cellIs" dxfId="42" priority="49" operator="equal">
      <formula>"Høy"</formula>
    </cfRule>
  </conditionalFormatting>
  <conditionalFormatting sqref="F73">
    <cfRule type="cellIs" dxfId="41" priority="44" operator="equal">
      <formula>"Lav"</formula>
    </cfRule>
    <cfRule type="cellIs" dxfId="40" priority="45" operator="equal">
      <formula>"Medium"</formula>
    </cfRule>
    <cfRule type="cellIs" dxfId="39" priority="46" operator="equal">
      <formula>"Høy"</formula>
    </cfRule>
  </conditionalFormatting>
  <conditionalFormatting sqref="F49:I49">
    <cfRule type="cellIs" dxfId="38" priority="19" operator="equal">
      <formula>"Lav"</formula>
    </cfRule>
    <cfRule type="cellIs" dxfId="37" priority="20" operator="equal">
      <formula>"Medium"</formula>
    </cfRule>
    <cfRule type="cellIs" dxfId="36" priority="21" operator="equal">
      <formula>"Høy"</formula>
    </cfRule>
  </conditionalFormatting>
  <conditionalFormatting sqref="H76:H77 H79:H94">
    <cfRule type="cellIs" dxfId="35" priority="41" operator="equal">
      <formula>"Lav"</formula>
    </cfRule>
    <cfRule type="cellIs" dxfId="34" priority="42" operator="equal">
      <formula>"Medium"</formula>
    </cfRule>
    <cfRule type="cellIs" dxfId="33" priority="43" operator="equal">
      <formula>"Høy"</formula>
    </cfRule>
  </conditionalFormatting>
  <conditionalFormatting sqref="F74:I74">
    <cfRule type="cellIs" dxfId="32" priority="37" operator="equal">
      <formula>"Lav"</formula>
    </cfRule>
    <cfRule type="cellIs" dxfId="31" priority="38" operator="equal">
      <formula>"Medium"</formula>
    </cfRule>
    <cfRule type="cellIs" dxfId="30" priority="39" operator="equal">
      <formula>"Høy"</formula>
    </cfRule>
  </conditionalFormatting>
  <conditionalFormatting sqref="J74">
    <cfRule type="cellIs" dxfId="29" priority="34" operator="equal">
      <formula>"Lav"</formula>
    </cfRule>
    <cfRule type="cellIs" dxfId="28" priority="35" operator="equal">
      <formula>"Medium"</formula>
    </cfRule>
    <cfRule type="cellIs" dxfId="27" priority="36" operator="equal">
      <formula>"Høy"</formula>
    </cfRule>
  </conditionalFormatting>
  <conditionalFormatting sqref="F23:I23">
    <cfRule type="cellIs" dxfId="26" priority="31" operator="equal">
      <formula>"Lav"</formula>
    </cfRule>
    <cfRule type="cellIs" dxfId="25" priority="32" operator="equal">
      <formula>"Medium"</formula>
    </cfRule>
    <cfRule type="cellIs" dxfId="24" priority="33" operator="equal">
      <formula>"Høy"</formula>
    </cfRule>
  </conditionalFormatting>
  <conditionalFormatting sqref="J23:K23">
    <cfRule type="cellIs" dxfId="23" priority="28" operator="equal">
      <formula>"Lav"</formula>
    </cfRule>
    <cfRule type="cellIs" dxfId="22" priority="29" operator="equal">
      <formula>"Medium"</formula>
    </cfRule>
    <cfRule type="cellIs" dxfId="21" priority="30" operator="equal">
      <formula>"Høy"</formula>
    </cfRule>
  </conditionalFormatting>
  <conditionalFormatting sqref="F10:I10">
    <cfRule type="cellIs" dxfId="20" priority="25" operator="equal">
      <formula>"Lav"</formula>
    </cfRule>
    <cfRule type="cellIs" dxfId="19" priority="26" operator="equal">
      <formula>"Medium"</formula>
    </cfRule>
    <cfRule type="cellIs" dxfId="18" priority="27" operator="equal">
      <formula>"Høy"</formula>
    </cfRule>
  </conditionalFormatting>
  <conditionalFormatting sqref="J10:K10">
    <cfRule type="cellIs" dxfId="17" priority="22" operator="equal">
      <formula>"Lav"</formula>
    </cfRule>
    <cfRule type="cellIs" dxfId="16" priority="23" operator="equal">
      <formula>"Medium"</formula>
    </cfRule>
    <cfRule type="cellIs" dxfId="15" priority="24" operator="equal">
      <formula>"Høy"</formula>
    </cfRule>
  </conditionalFormatting>
  <conditionalFormatting sqref="J49:K49">
    <cfRule type="cellIs" dxfId="14" priority="16" operator="equal">
      <formula>"Lav"</formula>
    </cfRule>
    <cfRule type="cellIs" dxfId="13" priority="17" operator="equal">
      <formula>"Medium"</formula>
    </cfRule>
    <cfRule type="cellIs" dxfId="12" priority="18" operator="equal">
      <formula>"Høy"</formula>
    </cfRule>
  </conditionalFormatting>
  <conditionalFormatting sqref="F72:I72">
    <cfRule type="cellIs" dxfId="11" priority="13" operator="equal">
      <formula>"Lav"</formula>
    </cfRule>
    <cfRule type="cellIs" dxfId="10" priority="14" operator="equal">
      <formula>"Medium"</formula>
    </cfRule>
    <cfRule type="cellIs" dxfId="9" priority="15" operator="equal">
      <formula>"Høy"</formula>
    </cfRule>
  </conditionalFormatting>
  <conditionalFormatting sqref="J72:K72">
    <cfRule type="cellIs" dxfId="8" priority="10" operator="equal">
      <formula>"Lav"</formula>
    </cfRule>
    <cfRule type="cellIs" dxfId="7" priority="11" operator="equal">
      <formula>"Medium"</formula>
    </cfRule>
    <cfRule type="cellIs" dxfId="6" priority="12" operator="equal">
      <formula>"Høy"</formula>
    </cfRule>
  </conditionalFormatting>
  <conditionalFormatting sqref="J95:K95">
    <cfRule type="cellIs" dxfId="5" priority="3" operator="equal">
      <formula>"Lav"</formula>
    </cfRule>
    <cfRule type="cellIs" dxfId="4" priority="4" operator="equal">
      <formula>"Medium"</formula>
    </cfRule>
    <cfRule type="cellIs" dxfId="3" priority="5" operator="equal">
      <formula>"Høy"</formula>
    </cfRule>
  </conditionalFormatting>
  <conditionalFormatting sqref="K96">
    <cfRule type="dataBar" priority="9">
      <dataBar>
        <cfvo type="min"/>
        <cfvo type="max"/>
        <color theme="9" tint="-0.249977111117893"/>
      </dataBar>
      <extLst>
        <ext xmlns:x14="http://schemas.microsoft.com/office/spreadsheetml/2009/9/main" uri="{B025F937-C7B1-47D3-B67F-A62EFF666E3E}">
          <x14:id>{FCA78599-4351-4101-8AF9-B9D9B2237D91}</x14:id>
        </ext>
      </extLst>
    </cfRule>
  </conditionalFormatting>
  <conditionalFormatting sqref="F95:I95">
    <cfRule type="cellIs" dxfId="2" priority="6" operator="equal">
      <formula>"Lav"</formula>
    </cfRule>
    <cfRule type="cellIs" dxfId="1" priority="7" operator="equal">
      <formula>"Medium"</formula>
    </cfRule>
    <cfRule type="cellIs" dxfId="0" priority="8" operator="equal">
      <formula>"Høy"</formula>
    </cfRule>
  </conditionalFormatting>
  <conditionalFormatting sqref="K52">
    <cfRule type="dataBar" priority="2">
      <dataBar>
        <cfvo type="min"/>
        <cfvo type="max"/>
        <color theme="9" tint="-0.249977111117893"/>
      </dataBar>
      <extLst>
        <ext xmlns:x14="http://schemas.microsoft.com/office/spreadsheetml/2009/9/main" uri="{B025F937-C7B1-47D3-B67F-A62EFF666E3E}">
          <x14:id>{CDAEEA7D-8908-484A-8DEC-27481DD06DA9}</x14:id>
        </ext>
      </extLst>
    </cfRule>
  </conditionalFormatting>
  <conditionalFormatting sqref="K75">
    <cfRule type="dataBar" priority="1">
      <dataBar>
        <cfvo type="min"/>
        <cfvo type="max"/>
        <color theme="9" tint="-0.249977111117893"/>
      </dataBar>
      <extLst>
        <ext xmlns:x14="http://schemas.microsoft.com/office/spreadsheetml/2009/9/main" uri="{B025F937-C7B1-47D3-B67F-A62EFF666E3E}">
          <x14:id>{C35704D4-B51C-4B98-BD1A-49E9ADEE015A}</x14:id>
        </ext>
      </extLst>
    </cfRule>
  </conditionalFormatting>
  <dataValidations count="1">
    <dataValidation allowBlank="1" showInputMessage="1" showErrorMessage="1" error="Vennligst oppgi et tall - antall timer per uke" promptTitle="Oppgi antall timer per uke" sqref="K26 K96 L39 K13 K52 K75" xr:uid="{00000000-0002-0000-0500-000000000000}"/>
  </dataValidations>
  <pageMargins left="0.70866141732283472" right="0.70866141732283472" top="0.74803149606299213" bottom="0.74803149606299213" header="0.31496062992125984" footer="0.31496062992125984"/>
  <pageSetup paperSize="9" scale="57" fitToHeight="0" orientation="landscape" verticalDpi="0" r:id="rId1"/>
  <legacyDrawing r:id="rId2"/>
  <extLst>
    <ext xmlns:x14="http://schemas.microsoft.com/office/spreadsheetml/2009/9/main" uri="{78C0D931-6437-407d-A8EE-F0AAD7539E65}">
      <x14:conditionalFormattings>
        <x14:conditionalFormatting xmlns:xm="http://schemas.microsoft.com/office/excel/2006/main">
          <x14:cfRule type="dataBar" id="{F94C63AC-91FB-432D-A89E-E6200DE24F14}">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K26</xm:sqref>
        </x14:conditionalFormatting>
        <x14:conditionalFormatting xmlns:xm="http://schemas.microsoft.com/office/excel/2006/main">
          <x14:cfRule type="dataBar" id="{15AFE3B5-263C-4B9E-AFFD-DEE24A0B02D1}">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L39</xm:sqref>
        </x14:conditionalFormatting>
        <x14:conditionalFormatting xmlns:xm="http://schemas.microsoft.com/office/excel/2006/main">
          <x14:cfRule type="dataBar" id="{E7740EE4-0A40-45F2-ADAE-919D4FAE28D8}">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K13</xm:sqref>
        </x14:conditionalFormatting>
        <x14:conditionalFormatting xmlns:xm="http://schemas.microsoft.com/office/excel/2006/main">
          <x14:cfRule type="dataBar" id="{6A4DE822-FB75-48EE-A8F7-571797CA10B8}">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L40:L48</xm:sqref>
        </x14:conditionalFormatting>
        <x14:conditionalFormatting xmlns:xm="http://schemas.microsoft.com/office/excel/2006/main">
          <x14:cfRule type="dataBar" id="{0FE56AF1-16F1-43F2-BA6A-B2B4002A1DAB}">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K27:K35</xm:sqref>
        </x14:conditionalFormatting>
        <x14:conditionalFormatting xmlns:xm="http://schemas.microsoft.com/office/excel/2006/main">
          <x14:cfRule type="dataBar" id="{B607879F-DEC6-4758-B998-D26BA737B48F}">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K14:K22</xm:sqref>
        </x14:conditionalFormatting>
        <x14:conditionalFormatting xmlns:xm="http://schemas.microsoft.com/office/excel/2006/main">
          <x14:cfRule type="dataBar" id="{7822B573-C0C6-4C24-9693-304F54D4541E}">
            <x14:dataBar minLength="0" maxLength="100" border="1" negativeBarBorderColorSameAsPositive="0">
              <x14:cfvo type="autoMin"/>
              <x14:cfvo type="autoMax"/>
              <x14:borderColor rgb="FFABD0EA"/>
              <x14:negativeFillColor rgb="FFFF0000"/>
              <x14:negativeBorderColor rgb="FFFF0000"/>
              <x14:axisColor rgb="FF000000"/>
            </x14:dataBar>
          </x14:cfRule>
          <xm:sqref>K39:K48</xm:sqref>
        </x14:conditionalFormatting>
        <x14:conditionalFormatting xmlns:xm="http://schemas.microsoft.com/office/excel/2006/main">
          <x14:cfRule type="dataBar" id="{FCA78599-4351-4101-8AF9-B9D9B2237D91}">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K96</xm:sqref>
        </x14:conditionalFormatting>
        <x14:conditionalFormatting xmlns:xm="http://schemas.microsoft.com/office/excel/2006/main">
          <x14:cfRule type="dataBar" id="{CDAEEA7D-8908-484A-8DEC-27481DD06DA9}">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K52</xm:sqref>
        </x14:conditionalFormatting>
        <x14:conditionalFormatting xmlns:xm="http://schemas.microsoft.com/office/excel/2006/main">
          <x14:cfRule type="dataBar" id="{C35704D4-B51C-4B98-BD1A-49E9ADEE015A}">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9"/>
  <sheetViews>
    <sheetView showGridLines="0" workbookViewId="0">
      <selection activeCell="B10" sqref="B10"/>
    </sheetView>
  </sheetViews>
  <sheetFormatPr baseColWidth="10" defaultColWidth="9" defaultRowHeight="14.25" x14ac:dyDescent="0.2"/>
  <cols>
    <col min="1" max="1" width="26.5" bestFit="1" customWidth="1"/>
    <col min="2" max="2" width="11.875" bestFit="1" customWidth="1"/>
    <col min="3" max="4" width="11" bestFit="1" customWidth="1"/>
    <col min="5" max="6" width="11.875" bestFit="1" customWidth="1"/>
  </cols>
  <sheetData>
    <row r="1" spans="1:6" s="19" customFormat="1" ht="15" x14ac:dyDescent="0.25">
      <c r="A1" s="35" t="s">
        <v>113</v>
      </c>
      <c r="B1" s="35"/>
    </row>
    <row r="3" spans="1:6" ht="15" x14ac:dyDescent="0.25">
      <c r="A3" s="36" t="s">
        <v>114</v>
      </c>
      <c r="B3" s="37">
        <v>0</v>
      </c>
      <c r="C3" s="38">
        <v>1</v>
      </c>
      <c r="D3" s="37">
        <v>2</v>
      </c>
      <c r="E3" s="38">
        <v>3</v>
      </c>
      <c r="F3" s="37">
        <v>4</v>
      </c>
    </row>
    <row r="4" spans="1:6" ht="15" x14ac:dyDescent="0.25">
      <c r="A4" s="39" t="s">
        <v>115</v>
      </c>
      <c r="B4" s="40">
        <f>SUM(Gevinstvurdering_mal!F13:F22)+(SUM(Gevinstvurdering_mal!F26:F35)*Gevinstvurdering_mal!$J$96)</f>
        <v>0</v>
      </c>
      <c r="C4" s="40">
        <f>SUM(Gevinstvurdering_mal!G13:G22)+(SUM(Gevinstvurdering_mal!G26:G35)*Gevinstvurdering_mal!$J$96)</f>
        <v>350000</v>
      </c>
      <c r="D4" s="40">
        <f>SUM(Gevinstvurdering_mal!H13:H22)+(SUM(Gevinstvurdering_mal!H26:H35)*Gevinstvurdering_mal!$J$96)</f>
        <v>800000</v>
      </c>
      <c r="E4" s="40">
        <f>SUM(Gevinstvurdering_mal!I13:I22)+(SUM(Gevinstvurdering_mal!I26:I35)*Gevinstvurdering_mal!$J$96)</f>
        <v>1300000</v>
      </c>
      <c r="F4" s="40">
        <f>SUM(Gevinstvurdering_mal!J13:J22)+(SUM(Gevinstvurdering_mal!J26:J35)*Gevinstvurdering_mal!$J$96)</f>
        <v>1650000</v>
      </c>
    </row>
    <row r="5" spans="1:6" ht="15" x14ac:dyDescent="0.25">
      <c r="A5" s="39" t="s">
        <v>116</v>
      </c>
      <c r="B5" s="40">
        <f>SUM(Gevinstvurdering_mal!F52:F71)+SUM(Gevinstvurdering_mal!F75:F94)</f>
        <v>830000</v>
      </c>
      <c r="C5" s="40">
        <f>SUM(Gevinstvurdering_mal!G52:G71)+SUM(Gevinstvurdering_mal!G75:G94)</f>
        <v>880000</v>
      </c>
      <c r="D5" s="40">
        <f>SUM(Gevinstvurdering_mal!H52:H71)+SUM(Gevinstvurdering_mal!H75:H94)</f>
        <v>930000</v>
      </c>
      <c r="E5" s="40">
        <f>SUM(Gevinstvurdering_mal!I52:I71)+SUM(Gevinstvurdering_mal!I75:I94)</f>
        <v>130000</v>
      </c>
      <c r="F5" s="40">
        <f>SUM(Gevinstvurdering_mal!J52:J71)+SUM(Gevinstvurdering_mal!J75:J94)</f>
        <v>130000</v>
      </c>
    </row>
    <row r="6" spans="1:6" ht="15" x14ac:dyDescent="0.25">
      <c r="A6" s="39" t="s">
        <v>117</v>
      </c>
      <c r="B6" s="40">
        <f>B4-B5</f>
        <v>-830000</v>
      </c>
      <c r="C6" s="40">
        <f>C4-C5</f>
        <v>-530000</v>
      </c>
      <c r="D6" s="40">
        <f>D4-D5</f>
        <v>-130000</v>
      </c>
      <c r="E6" s="40">
        <f>E4-E5</f>
        <v>1170000</v>
      </c>
      <c r="F6" s="40">
        <f>F4-F5</f>
        <v>1520000</v>
      </c>
    </row>
    <row r="7" spans="1:6" ht="15" x14ac:dyDescent="0.25">
      <c r="A7" s="39" t="s">
        <v>118</v>
      </c>
      <c r="B7" s="41">
        <f>1/(1+Gevinstvurdering_mal!$H$96)^B3</f>
        <v>1</v>
      </c>
      <c r="C7" s="41">
        <f>1/(1+Gevinstvurdering_mal!$H$96)^C3</f>
        <v>0.96153846153846145</v>
      </c>
      <c r="D7" s="41">
        <f>1/(1+Gevinstvurdering_mal!$H$96)^D3</f>
        <v>0.92455621301775137</v>
      </c>
      <c r="E7" s="41">
        <f>1/(1+Gevinstvurdering_mal!$H$96)^E3</f>
        <v>0.88899635867091487</v>
      </c>
      <c r="F7" s="41">
        <f>1/(1+Gevinstvurdering_mal!$H$96)^F3</f>
        <v>0.85480419102972571</v>
      </c>
    </row>
    <row r="8" spans="1:6" ht="15.75" thickBot="1" x14ac:dyDescent="0.3">
      <c r="A8" s="42" t="s">
        <v>119</v>
      </c>
      <c r="B8" s="40">
        <f>B6*B7</f>
        <v>-830000</v>
      </c>
      <c r="C8" s="40">
        <f>C6*C7</f>
        <v>-509615.38461538457</v>
      </c>
      <c r="D8" s="40">
        <f>D6*D7</f>
        <v>-120192.30769230767</v>
      </c>
      <c r="E8" s="40">
        <f>E6*E7</f>
        <v>1040125.7396449704</v>
      </c>
      <c r="F8" s="40">
        <f>F6*F7</f>
        <v>1299302.3703651831</v>
      </c>
    </row>
    <row r="9" spans="1:6" ht="15.75" thickBot="1" x14ac:dyDescent="0.3">
      <c r="A9" s="43" t="s">
        <v>36</v>
      </c>
      <c r="B9" s="44">
        <f>SUM(B8:F8)</f>
        <v>879620.41770246124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16"/>
  <sheetViews>
    <sheetView showGridLines="0" tabSelected="1" zoomScale="80" zoomScaleNormal="80" zoomScalePageLayoutView="85" workbookViewId="0"/>
  </sheetViews>
  <sheetFormatPr baseColWidth="10" defaultColWidth="0" defaultRowHeight="0" customHeight="1" zeroHeight="1" x14ac:dyDescent="0.2"/>
  <cols>
    <col min="1" max="1" width="27.75" style="21" customWidth="1"/>
    <col min="2" max="2" width="6.5" style="21" customWidth="1"/>
    <col min="3" max="3" width="4.125" style="21" customWidth="1"/>
    <col min="4" max="4" width="6.5" style="21" customWidth="1"/>
    <col min="5" max="5" width="42.5" style="21" customWidth="1"/>
    <col min="6" max="8" width="0.75" style="21" customWidth="1"/>
    <col min="9" max="9" width="37.25" style="21" customWidth="1"/>
    <col min="10" max="10" width="6.5" style="21" customWidth="1"/>
    <col min="11" max="11" width="4.125" style="21" customWidth="1"/>
    <col min="12" max="12" width="6.5" style="21" customWidth="1"/>
    <col min="13" max="13" width="18.125" style="21" customWidth="1"/>
    <col min="14" max="16" width="0.75" style="21" customWidth="1"/>
    <col min="17" max="17" width="36.75" style="21" customWidth="1"/>
    <col min="18" max="18" width="1.75" style="21" customWidth="1"/>
    <col min="19" max="19" width="0" style="21" hidden="1" customWidth="1"/>
    <col min="20" max="16384" width="8" style="21" hidden="1"/>
  </cols>
  <sheetData>
    <row r="1" spans="1:18" ht="33.75" customHeight="1" x14ac:dyDescent="0.2">
      <c r="A1" s="18" t="s">
        <v>1</v>
      </c>
      <c r="B1" s="18"/>
      <c r="C1" s="18"/>
      <c r="D1" s="18"/>
      <c r="E1" s="18"/>
      <c r="F1" s="18"/>
      <c r="G1" s="18"/>
      <c r="H1" s="18"/>
      <c r="I1" s="18"/>
      <c r="J1" s="18"/>
      <c r="K1" s="18"/>
      <c r="L1" s="18"/>
      <c r="M1" s="18"/>
      <c r="N1" s="18"/>
      <c r="O1" s="18"/>
      <c r="P1" s="18"/>
      <c r="Q1" s="18"/>
      <c r="R1" s="18"/>
    </row>
    <row r="2" spans="1:18" ht="14.25" customHeight="1" x14ac:dyDescent="0.2">
      <c r="A2" s="1"/>
      <c r="B2" s="1"/>
      <c r="C2" s="1"/>
      <c r="D2" s="1"/>
      <c r="E2" s="1"/>
      <c r="F2" s="1"/>
      <c r="G2" s="1"/>
      <c r="H2" s="1"/>
    </row>
    <row r="3" spans="1:18" ht="25.5" customHeight="1" x14ac:dyDescent="0.2">
      <c r="A3" s="12" t="s">
        <v>123</v>
      </c>
      <c r="B3" s="4"/>
      <c r="C3" s="4"/>
      <c r="D3" s="1"/>
      <c r="E3" s="1"/>
      <c r="F3" s="1"/>
      <c r="G3" s="1"/>
      <c r="H3" s="1"/>
    </row>
    <row r="4" spans="1:18" ht="14.25" customHeight="1" x14ac:dyDescent="0.2">
      <c r="A4" s="7"/>
      <c r="B4" s="1"/>
      <c r="C4" s="1"/>
      <c r="D4" s="1"/>
      <c r="E4" s="1"/>
      <c r="F4" s="1"/>
      <c r="G4" s="1"/>
      <c r="H4" s="1"/>
    </row>
    <row r="5" spans="1:18" ht="15" x14ac:dyDescent="0.2">
      <c r="A5" s="54" t="s">
        <v>120</v>
      </c>
      <c r="B5" s="52"/>
      <c r="C5" s="52"/>
      <c r="D5" s="52"/>
      <c r="E5" s="51"/>
      <c r="F5" s="49"/>
      <c r="G5" s="52"/>
      <c r="H5" s="49"/>
      <c r="I5" s="54" t="s">
        <v>121</v>
      </c>
      <c r="J5" s="52"/>
      <c r="K5" s="52"/>
      <c r="L5" s="52"/>
      <c r="M5" s="51"/>
      <c r="N5" s="49"/>
      <c r="O5" s="52"/>
      <c r="P5" s="49"/>
      <c r="Q5" s="54" t="s">
        <v>122</v>
      </c>
      <c r="R5" s="52"/>
    </row>
    <row r="6" spans="1:18" ht="66.75" customHeight="1" x14ac:dyDescent="0.2">
      <c r="A6" s="137" t="s">
        <v>152</v>
      </c>
      <c r="B6" s="137"/>
      <c r="C6" s="137"/>
      <c r="D6" s="137"/>
      <c r="E6" s="137"/>
      <c r="F6" s="49"/>
      <c r="G6" s="52"/>
      <c r="H6" s="49"/>
      <c r="I6" s="137" t="s">
        <v>136</v>
      </c>
      <c r="J6" s="137"/>
      <c r="K6" s="137"/>
      <c r="L6" s="137"/>
      <c r="M6" s="137"/>
      <c r="N6" s="49"/>
      <c r="O6" s="52"/>
      <c r="P6" s="49"/>
      <c r="Q6" s="137" t="s">
        <v>153</v>
      </c>
      <c r="R6" s="137"/>
    </row>
    <row r="7" spans="1:18" ht="4.5" customHeight="1" x14ac:dyDescent="0.2">
      <c r="A7" s="137"/>
      <c r="B7" s="137"/>
      <c r="C7" s="137"/>
      <c r="D7" s="137"/>
      <c r="E7" s="137"/>
      <c r="F7" s="49"/>
      <c r="G7" s="52"/>
      <c r="H7" s="49"/>
      <c r="I7" s="137"/>
      <c r="J7" s="137"/>
      <c r="K7" s="137"/>
      <c r="L7" s="137"/>
      <c r="M7" s="137"/>
      <c r="N7" s="49"/>
      <c r="O7" s="52"/>
      <c r="P7" s="49"/>
      <c r="Q7" s="137"/>
      <c r="R7" s="137"/>
    </row>
    <row r="8" spans="1:18" ht="5.25" customHeight="1" x14ac:dyDescent="0.2">
      <c r="A8" s="137"/>
      <c r="B8" s="137"/>
      <c r="C8" s="137"/>
      <c r="D8" s="137"/>
      <c r="E8" s="137"/>
      <c r="F8" s="49"/>
      <c r="G8" s="52"/>
      <c r="H8" s="49"/>
      <c r="I8" s="137"/>
      <c r="J8" s="137"/>
      <c r="K8" s="137"/>
      <c r="L8" s="137"/>
      <c r="M8" s="137"/>
      <c r="N8" s="49"/>
      <c r="O8" s="52"/>
      <c r="P8" s="49"/>
      <c r="Q8" s="137"/>
      <c r="R8" s="137"/>
    </row>
    <row r="9" spans="1:18" ht="4.5" customHeight="1" x14ac:dyDescent="0.2">
      <c r="A9" s="137"/>
      <c r="B9" s="137"/>
      <c r="C9" s="137"/>
      <c r="D9" s="137"/>
      <c r="E9" s="137"/>
      <c r="F9" s="50"/>
      <c r="G9" s="53"/>
      <c r="H9" s="50"/>
      <c r="I9" s="137"/>
      <c r="J9" s="137"/>
      <c r="K9" s="137"/>
      <c r="L9" s="137"/>
      <c r="M9" s="137"/>
      <c r="N9" s="50"/>
      <c r="O9" s="53"/>
      <c r="P9" s="50"/>
      <c r="Q9" s="137"/>
      <c r="R9" s="137"/>
    </row>
    <row r="10" spans="1:18" ht="14.25" x14ac:dyDescent="0.2">
      <c r="A10" s="137"/>
      <c r="B10" s="137"/>
      <c r="C10" s="137"/>
      <c r="D10" s="137"/>
      <c r="E10" s="137"/>
      <c r="F10" s="49"/>
      <c r="G10" s="52"/>
      <c r="H10" s="49"/>
      <c r="I10" s="137"/>
      <c r="J10" s="137"/>
      <c r="K10" s="137"/>
      <c r="L10" s="137"/>
      <c r="M10" s="137"/>
      <c r="N10" s="49"/>
      <c r="O10" s="52"/>
      <c r="P10" s="49"/>
      <c r="Q10" s="137"/>
      <c r="R10" s="137"/>
    </row>
    <row r="11" spans="1:18" ht="111.75" customHeight="1" x14ac:dyDescent="0.2">
      <c r="A11" s="137"/>
      <c r="B11" s="137"/>
      <c r="C11" s="137"/>
      <c r="D11" s="137"/>
      <c r="E11" s="137"/>
      <c r="F11" s="49"/>
      <c r="G11" s="52"/>
      <c r="H11" s="49"/>
      <c r="I11" s="137"/>
      <c r="J11" s="137"/>
      <c r="K11" s="137"/>
      <c r="L11" s="137"/>
      <c r="M11" s="137"/>
      <c r="N11" s="49"/>
      <c r="O11" s="52"/>
      <c r="P11" s="49"/>
      <c r="Q11" s="137"/>
      <c r="R11" s="137"/>
    </row>
    <row r="12" spans="1:18" ht="4.5" customHeight="1" x14ac:dyDescent="0.2">
      <c r="A12" s="137"/>
      <c r="B12" s="137"/>
      <c r="C12" s="137"/>
      <c r="D12" s="137"/>
      <c r="E12" s="137"/>
      <c r="F12" s="49"/>
      <c r="G12" s="52"/>
      <c r="H12" s="49"/>
      <c r="I12" s="137"/>
      <c r="J12" s="137"/>
      <c r="K12" s="137"/>
      <c r="L12" s="137"/>
      <c r="M12" s="137"/>
      <c r="N12" s="49"/>
      <c r="O12" s="52"/>
      <c r="P12" s="49"/>
      <c r="Q12" s="137"/>
      <c r="R12" s="137"/>
    </row>
    <row r="13" spans="1:18" ht="5.25" customHeight="1" x14ac:dyDescent="0.2">
      <c r="A13" s="137"/>
      <c r="B13" s="137"/>
      <c r="C13" s="137"/>
      <c r="D13" s="137"/>
      <c r="E13" s="137"/>
      <c r="F13" s="49"/>
      <c r="G13" s="52"/>
      <c r="H13" s="49"/>
      <c r="I13" s="137"/>
      <c r="J13" s="137"/>
      <c r="K13" s="137"/>
      <c r="L13" s="137"/>
      <c r="M13" s="137"/>
      <c r="N13" s="49"/>
      <c r="O13" s="52"/>
      <c r="P13" s="49"/>
      <c r="Q13" s="137"/>
      <c r="R13" s="137"/>
    </row>
    <row r="14" spans="1:18" ht="4.5" customHeight="1" x14ac:dyDescent="0.2">
      <c r="A14" s="137"/>
      <c r="B14" s="137"/>
      <c r="C14" s="137"/>
      <c r="D14" s="137"/>
      <c r="E14" s="137"/>
      <c r="F14" s="50"/>
      <c r="G14" s="53"/>
      <c r="H14" s="50"/>
      <c r="I14" s="137"/>
      <c r="J14" s="137"/>
      <c r="K14" s="137"/>
      <c r="L14" s="137"/>
      <c r="M14" s="137"/>
      <c r="N14" s="50"/>
      <c r="O14" s="53"/>
      <c r="P14" s="50"/>
      <c r="Q14" s="137"/>
      <c r="R14" s="137"/>
    </row>
    <row r="15" spans="1:18" ht="14.25" x14ac:dyDescent="0.2">
      <c r="A15" s="137"/>
      <c r="B15" s="137"/>
      <c r="C15" s="137"/>
      <c r="D15" s="137"/>
      <c r="E15" s="137"/>
      <c r="F15" s="49"/>
      <c r="G15" s="52"/>
      <c r="H15" s="49"/>
      <c r="I15" s="137"/>
      <c r="J15" s="137"/>
      <c r="K15" s="137"/>
      <c r="L15" s="137"/>
      <c r="M15" s="137"/>
      <c r="N15" s="49"/>
      <c r="O15" s="52"/>
      <c r="P15" s="49"/>
      <c r="Q15" s="137"/>
      <c r="R15" s="137"/>
    </row>
    <row r="16" spans="1:18" ht="127.5" customHeight="1" x14ac:dyDescent="0.2">
      <c r="A16" s="137"/>
      <c r="B16" s="137"/>
      <c r="C16" s="137"/>
      <c r="D16" s="137"/>
      <c r="E16" s="137"/>
      <c r="F16" s="49"/>
      <c r="G16" s="52"/>
      <c r="H16" s="49"/>
      <c r="I16" s="137"/>
      <c r="J16" s="137"/>
      <c r="K16" s="137"/>
      <c r="L16" s="137"/>
      <c r="M16" s="137"/>
      <c r="N16" s="49"/>
      <c r="O16" s="52"/>
      <c r="P16" s="49"/>
      <c r="Q16" s="137"/>
      <c r="R16" s="137"/>
    </row>
  </sheetData>
  <sheetProtection insertColumns="0" insertRows="0" deleteColumns="0" deleteRows="0"/>
  <mergeCells count="3">
    <mergeCell ref="A6:E16"/>
    <mergeCell ref="I6:M16"/>
    <mergeCell ref="Q6:R16"/>
  </mergeCells>
  <pageMargins left="0.70866141732283472" right="0.70866141732283472" top="0.74803149606299213" bottom="0.74803149606299213" header="0.31496062992125984" footer="0.31496062992125984"/>
  <pageSetup paperSize="8"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vt:i4>
      </vt:variant>
      <vt:variant>
        <vt:lpstr>Navngitte områder</vt:lpstr>
      </vt:variant>
      <vt:variant>
        <vt:i4>1</vt:i4>
      </vt:variant>
    </vt:vector>
  </HeadingPairs>
  <TitlesOfParts>
    <vt:vector size="9" baseType="lpstr">
      <vt:lpstr>Forside</vt:lpstr>
      <vt:lpstr>Om gevinstrealisering</vt:lpstr>
      <vt:lpstr>Endrings- og gevinstoversikt_i.</vt:lpstr>
      <vt:lpstr>Endrings- og gevinstoversikt_m.</vt:lpstr>
      <vt:lpstr>Gevinstvurdering_introduksjon</vt:lpstr>
      <vt:lpstr>Gevinstvurdering_mal</vt:lpstr>
      <vt:lpstr>støtteark</vt:lpstr>
      <vt:lpstr>Hvordan beregne gevinster</vt:lpstr>
      <vt:lpstr>Forside!Utskriftsområde</vt:lpstr>
    </vt:vector>
  </TitlesOfParts>
  <Company>Making Waves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Lise M. Rogne</dc:creator>
  <cp:lastModifiedBy>Tone Mangset</cp:lastModifiedBy>
  <cp:lastPrinted>2015-06-22T15:28:02Z</cp:lastPrinted>
  <dcterms:created xsi:type="dcterms:W3CDTF">2015-06-17T15:33:28Z</dcterms:created>
  <dcterms:modified xsi:type="dcterms:W3CDTF">2021-09-08T12:59:15Z</dcterms:modified>
</cp:coreProperties>
</file>