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ykefravaer\Kostnadsberegning\2024 (tall for 2023)\"/>
    </mc:Choice>
  </mc:AlternateContent>
  <xr:revisionPtr revIDLastSave="0" documentId="13_ncr:1_{AFF8B021-AA5D-4D43-8163-39584D54FCF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Kostnader ved sykefravær" sheetId="1" r:id="rId1"/>
    <sheet name="Hvordan bruke modellen" sheetId="4" r:id="rId2"/>
    <sheet name="Tester" sheetId="3" state="hidden" r:id="rId3"/>
    <sheet name="Data" sheetId="2" state="hidden" r:id="rId4"/>
  </sheets>
  <definedNames>
    <definedName name="_G">#REF!</definedName>
    <definedName name="Arbeidsgiveravgiftssats">Data!$I$2:$I$100000</definedName>
    <definedName name="Arbeidsgivers_kostnad_egenmeldt">Data!$J$2:$J$100000</definedName>
    <definedName name="Arbeidsgivers_kostnad_i_arbeidsgiverperioden_eks_pensjon">Data!$O$2:$O$100000</definedName>
    <definedName name="Arbeidsgivers_kostnad_legemeldt">Data!$K$2:$K$100000</definedName>
    <definedName name="Arbeidsgivers_kostnad_til_arbeidsgiveravgift_på_feriepenger_inntil_6G">Data!$T$2:$T$100000</definedName>
    <definedName name="Arbeidsgivers_kostnad_til_arbeidsgiveravgift_på_feriepenger_og_lønn_utover_6G_utenfor_arbeidsgiverperioden">Data!$R$2:$R$100000</definedName>
    <definedName name="Arbeidsgivers_kostnad_til_feriepenger_på_lønn_utover_6G_utenfor_arbeidsgiverperioden">Data!$Q$2:$Q$100000</definedName>
    <definedName name="Arbeidsgivers_kostnad_til_feriepenger_utover_det_trygden_refunderer_på_lønn_inntil_6G">Data!$S$2:$S$100000</definedName>
    <definedName name="Arbeidsgivers_kostnad_til_lønn_utover_6G_utenfor_arbeidsgiverperioden">Data!$P$2:$P$100000</definedName>
    <definedName name="Arbeidsgivers_kostnad_utenfor_arbeidsgiverperioden_eks_pensjon">Data!$N$2:$N$100000</definedName>
    <definedName name="Data">Data!$A$1:$V$2559</definedName>
    <definedName name="Egenmeldt">Data!$D$2:$D$100000</definedName>
    <definedName name="Kommuner">Data!$A$2:$A$100000</definedName>
    <definedName name="Kostnad_staten">Data!$L$2:$L$100000</definedName>
    <definedName name="Legemeldt">Data!$E$2:$E$100000</definedName>
    <definedName name="pensjonsgrunnlag">Data!$W$2:$W$100000</definedName>
    <definedName name="Pensjonspremie">Data!$H$2:$H$100000</definedName>
    <definedName name="Statens_kostnad_legemeldt">Data!$M$2:$M$100000</definedName>
    <definedName name="Sykeprosent">Data!$C$2:$C$100000</definedName>
    <definedName name="Sykeprosent_i">Data!$F$2:$F$100000</definedName>
    <definedName name="Sykeprosent_utenfor">Data!$G$2:$G$100000</definedName>
    <definedName name="Tjenesteområder">Data!$B$2:$B$100000</definedName>
    <definedName name="Valgt_kommune">'Kostnader ved sykefravær'!$C$5</definedName>
    <definedName name="Valgt_område">'Kostnader ved sykefravær'!$C$6</definedName>
    <definedName name="Årsverk">Data!$U$2:$U$100000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6" i="1" a="1"/>
  <c r="E16" i="1" s="1"/>
  <c r="C7" i="1" s="1"/>
  <c r="E15" i="1"/>
  <c r="F11" i="1" l="1"/>
  <c r="F12" i="1"/>
  <c r="B6" i="3"/>
  <c r="C12" i="1" a="1"/>
  <c r="C12" i="1" s="1"/>
  <c r="C10" i="1" a="1"/>
  <c r="C10" i="1" s="1"/>
  <c r="C14" i="1" a="1"/>
  <c r="C14" i="1" s="1"/>
  <c r="C13" i="1" a="1"/>
  <c r="C13" i="1" s="1"/>
  <c r="C11" i="1" a="1"/>
  <c r="C11" i="1" s="1"/>
  <c r="B9" i="3" l="1"/>
  <c r="B12" i="3" s="1"/>
  <c r="C7" i="3"/>
  <c r="C10" i="3"/>
  <c r="C4" i="3"/>
  <c r="E14" i="1"/>
  <c r="C36" i="1" l="1" a="1"/>
  <c r="C36" i="1" s="1"/>
  <c r="C34" i="1" a="1"/>
  <c r="C34" i="1" s="1"/>
  <c r="E24" i="1" a="1"/>
  <c r="E24" i="1" s="1"/>
  <c r="E20" i="1" s="1"/>
  <c r="C37" i="1" a="1"/>
  <c r="C37" i="1" s="1"/>
  <c r="C35" i="1" a="1"/>
  <c r="C35" i="1" s="1"/>
  <c r="C33" i="1" a="1"/>
  <c r="C33" i="1" s="1"/>
  <c r="C32" i="1" a="1"/>
  <c r="C32" i="1" s="1"/>
  <c r="E22" i="1" a="1"/>
  <c r="E22" i="1" s="1"/>
  <c r="B15" i="3"/>
  <c r="C38" i="1" l="1" a="1"/>
  <c r="C38" i="1" s="1"/>
  <c r="C39" i="1" s="1" a="1"/>
  <c r="C39" i="1" s="1"/>
  <c r="B18" i="3"/>
  <c r="B21" i="3" s="1"/>
  <c r="C34" i="3"/>
  <c r="C43" i="3"/>
  <c r="C31" i="1" l="1"/>
  <c r="B24" i="3"/>
  <c r="B27" i="3" s="1"/>
  <c r="D24" i="1" l="1"/>
  <c r="C24" i="1" s="1"/>
  <c r="C25" i="3" s="1"/>
  <c r="B30" i="3"/>
  <c r="B33" i="3" s="1"/>
  <c r="B36" i="3" s="1"/>
  <c r="B39" i="3" s="1"/>
  <c r="B42" i="3" s="1"/>
  <c r="B45" i="3" s="1"/>
  <c r="B48" i="3" s="1"/>
  <c r="D21" i="1" a="1"/>
  <c r="D21" i="1" s="1"/>
  <c r="C28" i="1" a="1"/>
  <c r="C28" i="1" s="1"/>
  <c r="E13" i="1"/>
  <c r="D10" i="1" s="1"/>
  <c r="E10" i="1" s="1"/>
  <c r="F13" i="1" s="1"/>
  <c r="C49" i="3" l="1"/>
  <c r="C29" i="1" a="1"/>
  <c r="C29" i="1" s="1"/>
  <c r="C30" i="1" s="1" a="1"/>
  <c r="C30" i="1" s="1"/>
  <c r="C21" i="1"/>
  <c r="C16" i="3" s="1"/>
  <c r="C27" i="1" l="1"/>
  <c r="D23" i="1" l="1"/>
  <c r="C40" i="1"/>
  <c r="D20" i="1" l="1"/>
  <c r="C40" i="3" s="1"/>
  <c r="C23" i="1"/>
  <c r="C46" i="3"/>
  <c r="C20" i="1" l="1"/>
  <c r="C37" i="3" s="1"/>
  <c r="D22" i="1"/>
  <c r="C22" i="3"/>
  <c r="C13" i="3" l="1"/>
  <c r="C22" i="1"/>
  <c r="C28" i="3" s="1"/>
  <c r="C31" i="3"/>
  <c r="C19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<sst xmlns="http://schemas.openxmlformats.org/spreadsheetml/2006/main" count="5196" uniqueCount="450">
  <si>
    <t>Tjenesteområde</t>
  </si>
  <si>
    <t>Alle</t>
  </si>
  <si>
    <t>Administrasjon</t>
  </si>
  <si>
    <t>Undervisning</t>
  </si>
  <si>
    <t>Barnehager</t>
  </si>
  <si>
    <t>Helse/pleie/omsorg</t>
  </si>
  <si>
    <t>Samferdsel og teknikk</t>
  </si>
  <si>
    <t>Annet</t>
  </si>
  <si>
    <t>Egenmeldt</t>
  </si>
  <si>
    <t>Sykeprosent</t>
  </si>
  <si>
    <t>Sykeprosent_i</t>
  </si>
  <si>
    <t>Sykeprosent_utenfor</t>
  </si>
  <si>
    <t>Arbeidsgivers kostnad, legemeldt</t>
  </si>
  <si>
    <t>Legemeldt</t>
  </si>
  <si>
    <t>Velg tjenesteområde</t>
  </si>
  <si>
    <t>Forutsetninger</t>
  </si>
  <si>
    <t>Samlet sykefravær</t>
  </si>
  <si>
    <t>Egenmeldt sykefravær</t>
  </si>
  <si>
    <t>Legemeldt sykefravær</t>
  </si>
  <si>
    <t>I arbeidsgiverperioden</t>
  </si>
  <si>
    <t>Utenfor arbeidsgiverperioden</t>
  </si>
  <si>
    <t>Beregnet</t>
  </si>
  <si>
    <t>Egne forutsetninger</t>
  </si>
  <si>
    <t>Kostnader</t>
  </si>
  <si>
    <t>Samlet kostnad</t>
  </si>
  <si>
    <t>Kostnad ved egenmeldt fravær</t>
  </si>
  <si>
    <t>Kostnad ved legemeldt fravær</t>
  </si>
  <si>
    <t>Kostnad innenfor arbeidsgiverperioden</t>
  </si>
  <si>
    <t>Kostnad utenfor arbeidsgiverperioden</t>
  </si>
  <si>
    <t>Arbeidsgivers kostnad</t>
  </si>
  <si>
    <t>Statens kostnad</t>
  </si>
  <si>
    <t>Brukes i kostnadsberegningene</t>
  </si>
  <si>
    <t>Kostnader ved sykefravær</t>
  </si>
  <si>
    <t>Årsverk</t>
  </si>
  <si>
    <t>Gjennomsnittlig pensjonspremie</t>
  </si>
  <si>
    <t>Arbeidsgivers kostnad til lønn utover 6G utenfor arbeidsgiverperioden</t>
  </si>
  <si>
    <t>0301 - Oslo kommune</t>
  </si>
  <si>
    <t>1100 - Rogaland fylkeskommune</t>
  </si>
  <si>
    <t>1101 - Eigersund kommune</t>
  </si>
  <si>
    <t>1103 - Stavanger kommune</t>
  </si>
  <si>
    <t>1106 - Haugesund kommune</t>
  </si>
  <si>
    <t>1108 - Sandnes kommune</t>
  </si>
  <si>
    <t>1111 - Sokndal kommune</t>
  </si>
  <si>
    <t>1112 - Lund kommune</t>
  </si>
  <si>
    <t>1114 - Bjerkreim kommune</t>
  </si>
  <si>
    <t>1119 - Hå kommune</t>
  </si>
  <si>
    <t>1120 - Klepp kommune</t>
  </si>
  <si>
    <t>1121 - Time kommune</t>
  </si>
  <si>
    <t>1122 - Gjesdal kommune</t>
  </si>
  <si>
    <t>1124 - Sola kommune</t>
  </si>
  <si>
    <t>1127 - Randaberg kommune</t>
  </si>
  <si>
    <t>1130 - Strand kommune</t>
  </si>
  <si>
    <t>1133 - Hjelmeland kommune</t>
  </si>
  <si>
    <t>1134 - Suldal kommune</t>
  </si>
  <si>
    <t>1135 - Sauda kommune</t>
  </si>
  <si>
    <t>1144 - Kvitsøy kommune</t>
  </si>
  <si>
    <t>1145 - Bokn kommune</t>
  </si>
  <si>
    <t>1146 - Tysvær kommune</t>
  </si>
  <si>
    <t>1149 - Karmøy kommune</t>
  </si>
  <si>
    <t>1151 - Utsira kommune</t>
  </si>
  <si>
    <t>1160 - Vindafjord kommune</t>
  </si>
  <si>
    <t>1500 - Møre og Romsdal fylkeskommune</t>
  </si>
  <si>
    <t>1505 - Kristiansund kommune</t>
  </si>
  <si>
    <t>1506 - Molde kommune</t>
  </si>
  <si>
    <t>1507 - Ålesund kommune</t>
  </si>
  <si>
    <t>1511 - Vanylven kommune</t>
  </si>
  <si>
    <t>1514 - Sande kommune</t>
  </si>
  <si>
    <t>1515 - Herøy kommune</t>
  </si>
  <si>
    <t>1516 - Ulstein kommune</t>
  </si>
  <si>
    <t>1517 - Hareid kommune</t>
  </si>
  <si>
    <t>1520 - Ørsta kommune</t>
  </si>
  <si>
    <t>1525 - Stranda kommune</t>
  </si>
  <si>
    <t>1528 - Sykkylven kommune</t>
  </si>
  <si>
    <t>1531 - Sula kommune</t>
  </si>
  <si>
    <t>1532 - Giske kommune</t>
  </si>
  <si>
    <t>1535 - Vestnes kommune</t>
  </si>
  <si>
    <t>1539 - Rauma kommune</t>
  </si>
  <si>
    <t>1547 - Aukra kommune</t>
  </si>
  <si>
    <t>1554 - Averøy kommune</t>
  </si>
  <si>
    <t>1557 - Gjemnes kommune</t>
  </si>
  <si>
    <t>1560 - Tingvoll kommune</t>
  </si>
  <si>
    <t>1563 - Sunndal kommune</t>
  </si>
  <si>
    <t>1566 - Surnadal kommune</t>
  </si>
  <si>
    <t>1573 - Smøla kommune</t>
  </si>
  <si>
    <t>1576 - Aure kommune</t>
  </si>
  <si>
    <t>1577 - Volda kommune</t>
  </si>
  <si>
    <t>1578 - Fjord kommune</t>
  </si>
  <si>
    <t>1579 - Hustadvika kommune</t>
  </si>
  <si>
    <t>1800 - Nordland fylkeskommune</t>
  </si>
  <si>
    <t>1804 - Bodø kommune</t>
  </si>
  <si>
    <t>1806 - Narvik kommune</t>
  </si>
  <si>
    <t>1811 - Bindal kommune</t>
  </si>
  <si>
    <t>1812 - Sømna kommune</t>
  </si>
  <si>
    <t>1813 - Brønnøy kommune</t>
  </si>
  <si>
    <t>1815 - Vega kommune</t>
  </si>
  <si>
    <t>1816 - Vevelstad kommune</t>
  </si>
  <si>
    <t>1818 - Herøy kommune</t>
  </si>
  <si>
    <t>1820 - Alstahaug kommune</t>
  </si>
  <si>
    <t>1822 - Leirfjord kommune</t>
  </si>
  <si>
    <t>1824 - Vefsn kommune</t>
  </si>
  <si>
    <t>1825 - Grane kommune</t>
  </si>
  <si>
    <t>1826 - Hattfjelldal kommune</t>
  </si>
  <si>
    <t>1827 - Dønna kommune</t>
  </si>
  <si>
    <t>1828 - Nesna kommune</t>
  </si>
  <si>
    <t>1832 - Hemnes kommune</t>
  </si>
  <si>
    <t>1833 - Rana kommune</t>
  </si>
  <si>
    <t>1834 - Lurøy kommune</t>
  </si>
  <si>
    <t>1835 - Træna kommune</t>
  </si>
  <si>
    <t>1836 - Rødøy kommune</t>
  </si>
  <si>
    <t>1837 - Meløy kommune</t>
  </si>
  <si>
    <t>1838 - Gildeskål kommune</t>
  </si>
  <si>
    <t>1839 - Beiarn kommune</t>
  </si>
  <si>
    <t>1840 - Saltdal kommune</t>
  </si>
  <si>
    <t>1841 - Fauske kommune</t>
  </si>
  <si>
    <t>1845 - Sørfold kommune</t>
  </si>
  <si>
    <t>1848 - Steigen kommune</t>
  </si>
  <si>
    <t>1851 - Lødingen kommune</t>
  </si>
  <si>
    <t>1853 - Evenes kommune</t>
  </si>
  <si>
    <t>1856 - Røst kommune</t>
  </si>
  <si>
    <t>1857 - Værøy kommune</t>
  </si>
  <si>
    <t>1859 - Flakstad kommune</t>
  </si>
  <si>
    <t>1860 - Vestvågøy kommune</t>
  </si>
  <si>
    <t>1865 - Vågan kommune</t>
  </si>
  <si>
    <t>1866 - Hadsel kommune</t>
  </si>
  <si>
    <t>1867 - Bø kommune</t>
  </si>
  <si>
    <t>1868 - Øksnes kommune</t>
  </si>
  <si>
    <t>1870 - Sortland kommune</t>
  </si>
  <si>
    <t>1871 - Andøy kommune</t>
  </si>
  <si>
    <t>1874 - Moskenes kommune</t>
  </si>
  <si>
    <t>1875 - Hamarøy kommune</t>
  </si>
  <si>
    <t>3000 - Viken fylkeskommune</t>
  </si>
  <si>
    <t>3001 - Halden kommune</t>
  </si>
  <si>
    <t>3002 - Moss kommune</t>
  </si>
  <si>
    <t>3003 - Sarpsborg kommune</t>
  </si>
  <si>
    <t>3004 - Fredrikstad kommune</t>
  </si>
  <si>
    <t>3005 - Drammen kommune</t>
  </si>
  <si>
    <t>3006 - Kongsberg kommune</t>
  </si>
  <si>
    <t>3007 - Ringerike kommune</t>
  </si>
  <si>
    <t>3011 - Hvaler kommune</t>
  </si>
  <si>
    <t>3012 - Aremark kommune</t>
  </si>
  <si>
    <t>3013 - Marker kommune</t>
  </si>
  <si>
    <t>3014 - Indre Østfold kommune</t>
  </si>
  <si>
    <t>3015 - Skiptvet kommune</t>
  </si>
  <si>
    <t>3016 - Rakkestad kommune</t>
  </si>
  <si>
    <t>3017 - Råde kommune</t>
  </si>
  <si>
    <t>3018 - Våler kommune</t>
  </si>
  <si>
    <t>3019 - Vestby kommune</t>
  </si>
  <si>
    <t>3020 - Nordre Follo kommune</t>
  </si>
  <si>
    <t>3021 - Ås kommune</t>
  </si>
  <si>
    <t>3022 - Frogn kommune</t>
  </si>
  <si>
    <t>3023 - Nesodden kommune</t>
  </si>
  <si>
    <t>3024 - Bærum kommune</t>
  </si>
  <si>
    <t>3025 - Asker kommune</t>
  </si>
  <si>
    <t>3026 - Aurskog-Høland kommune</t>
  </si>
  <si>
    <t>3027 - Rælingen kommune</t>
  </si>
  <si>
    <t>3028 - Enebakk kommune</t>
  </si>
  <si>
    <t>3029 - Lørenskog kommune</t>
  </si>
  <si>
    <t>3030 - Lillestrøm kommune</t>
  </si>
  <si>
    <t>3031 - Nittedal kommune</t>
  </si>
  <si>
    <t>3032 - Gjerdrum kommune</t>
  </si>
  <si>
    <t>3033 - Ullensaker kommune</t>
  </si>
  <si>
    <t>3034 - Nes kommune</t>
  </si>
  <si>
    <t>3035 - Eidsvoll kommune</t>
  </si>
  <si>
    <t>3036 - Nannestad kommune</t>
  </si>
  <si>
    <t>3037 - Hurdal kommune</t>
  </si>
  <si>
    <t>3038 - Hole kommune</t>
  </si>
  <si>
    <t>3039 - Flå kommune</t>
  </si>
  <si>
    <t>3040 - Nesbyen kommune</t>
  </si>
  <si>
    <t>3041 - Gol kommune</t>
  </si>
  <si>
    <t>3042 - Hemsedal kommune</t>
  </si>
  <si>
    <t>3043 - Ål kommune</t>
  </si>
  <si>
    <t>3044 - Hol kommune</t>
  </si>
  <si>
    <t>3045 - Sigdal kommune</t>
  </si>
  <si>
    <t>3046 - Krødsherad kommune</t>
  </si>
  <si>
    <t>3047 - Modum kommune</t>
  </si>
  <si>
    <t>3048 - Øvre Eiker kommune</t>
  </si>
  <si>
    <t>3049 - Lier kommune</t>
  </si>
  <si>
    <t>3050 - Flesberg kommune</t>
  </si>
  <si>
    <t>3051 - Rollag kommune</t>
  </si>
  <si>
    <t>3052 - Nore og Uvdal kommune</t>
  </si>
  <si>
    <t>3053 - Jevnaker kommune</t>
  </si>
  <si>
    <t>3054 - Lunner kommune</t>
  </si>
  <si>
    <t>3400 - Innlandet fylkeskommune</t>
  </si>
  <si>
    <t>3401 - Kongsvinger kommune</t>
  </si>
  <si>
    <t>3403 - Hamar kommune</t>
  </si>
  <si>
    <t>3405 - Lillehammer kommune</t>
  </si>
  <si>
    <t>3407 - Gjøvik kommune</t>
  </si>
  <si>
    <t>3411 - Ringsaker kommune</t>
  </si>
  <si>
    <t>3412 - Løten kommune</t>
  </si>
  <si>
    <t>3413 - Stange kommune</t>
  </si>
  <si>
    <t>3414 - Nord-Odal kommune</t>
  </si>
  <si>
    <t>3415 - Sør-Odal kommune</t>
  </si>
  <si>
    <t>3416 - Eidskog kommune</t>
  </si>
  <si>
    <t>3417 - Grue kommune</t>
  </si>
  <si>
    <t>3418 - Åsnes kommune</t>
  </si>
  <si>
    <t>3419 - Våler kommune</t>
  </si>
  <si>
    <t>3420 - Elverum kommune</t>
  </si>
  <si>
    <t>3421 - Trysil kommune</t>
  </si>
  <si>
    <t>3422 - Åmot kommune</t>
  </si>
  <si>
    <t>3423 - Stor-Elvdal kommune</t>
  </si>
  <si>
    <t>3424 - Rendalen kommune</t>
  </si>
  <si>
    <t>3425 - Engerdal kommune</t>
  </si>
  <si>
    <t>3426 - Tolga kommune</t>
  </si>
  <si>
    <t>3427 - Tynset kommune</t>
  </si>
  <si>
    <t>3428 - Alvdal kommune</t>
  </si>
  <si>
    <t>3429 - Folldal kommune</t>
  </si>
  <si>
    <t>3430 - Os kommune</t>
  </si>
  <si>
    <t>3431 - Dovre kommune</t>
  </si>
  <si>
    <t>3432 - Lesja kommune</t>
  </si>
  <si>
    <t>3433 - Skjåk kommune</t>
  </si>
  <si>
    <t>3434 - Lom kommune</t>
  </si>
  <si>
    <t>3435 - Vågå kommune</t>
  </si>
  <si>
    <t>3436 - Nord-Fron kommune</t>
  </si>
  <si>
    <t>3437 - Sel kommune</t>
  </si>
  <si>
    <t>3438 - Sør-Fron kommune</t>
  </si>
  <si>
    <t>3439 - Ringebu kommune</t>
  </si>
  <si>
    <t>3440 - Øyer kommune</t>
  </si>
  <si>
    <t>3441 - Gausdal kommune</t>
  </si>
  <si>
    <t>3442 - Østre Toten kommune</t>
  </si>
  <si>
    <t>3443 - Vestre Toten kommune</t>
  </si>
  <si>
    <t>3446 - Gran kommune</t>
  </si>
  <si>
    <t>3447 - Søndre Land kommune</t>
  </si>
  <si>
    <t>3448 - Nordre Land kommune</t>
  </si>
  <si>
    <t>3449 - Sør-Aurdal kommune</t>
  </si>
  <si>
    <t>3450 - Etnedal kommune</t>
  </si>
  <si>
    <t>3451 - Nord-Aurdal kommune</t>
  </si>
  <si>
    <t>3452 - Vestre Slidre kommune</t>
  </si>
  <si>
    <t>3453 - Øystre Slidre kommune</t>
  </si>
  <si>
    <t>3454 - Vang kommune</t>
  </si>
  <si>
    <t>3800 - Vestfold og Telemark fylkeskommune</t>
  </si>
  <si>
    <t>3801 - Horten kommune</t>
  </si>
  <si>
    <t>3802 - Holmestrand kommune</t>
  </si>
  <si>
    <t>3803 - Tønsberg kommune</t>
  </si>
  <si>
    <t>3804 - Sandefjord kommune</t>
  </si>
  <si>
    <t>3805 - Larvik kommune</t>
  </si>
  <si>
    <t>3806 - Porsgrunn kommune</t>
  </si>
  <si>
    <t>3807 - Skien kommune</t>
  </si>
  <si>
    <t>3808 - Notodden kommune</t>
  </si>
  <si>
    <t>3811 - Færder kommune</t>
  </si>
  <si>
    <t>3812 - Siljan kommune</t>
  </si>
  <si>
    <t>3813 - Bamble kommune</t>
  </si>
  <si>
    <t>3814 - Kragerø kommune</t>
  </si>
  <si>
    <t>3815 - Drangedal kommune</t>
  </si>
  <si>
    <t>3816 - Nome kommune</t>
  </si>
  <si>
    <t>3817 - Midt-Telemark kommune</t>
  </si>
  <si>
    <t>3818 - Tinn kommune</t>
  </si>
  <si>
    <t>3819 - Hjartdal kommune</t>
  </si>
  <si>
    <t>3820 - Seljord kommune</t>
  </si>
  <si>
    <t>3821 - Kviteseid kommune</t>
  </si>
  <si>
    <t>3822 - Nissedal kommune</t>
  </si>
  <si>
    <t>3823 - Fyresdal kommune</t>
  </si>
  <si>
    <t>3824 - Tokke kommune</t>
  </si>
  <si>
    <t>3825 - Vinje kommune</t>
  </si>
  <si>
    <t>4200 - Agder fylkeskommune</t>
  </si>
  <si>
    <t>4201 - Risør kommune</t>
  </si>
  <si>
    <t>4202 - Grimstad kommune</t>
  </si>
  <si>
    <t>4203 - Arendal kommune</t>
  </si>
  <si>
    <t>4204 - Kristiansand kommune</t>
  </si>
  <si>
    <t>4205 - Lindesnes kommune</t>
  </si>
  <si>
    <t>4206 - Farsund kommune</t>
  </si>
  <si>
    <t>4207 - Flekkefjord kommune</t>
  </si>
  <si>
    <t>4211 - Gjerstad kommune</t>
  </si>
  <si>
    <t>4212 - Vegårshei kommune</t>
  </si>
  <si>
    <t>4213 - Tvedestrand kommune</t>
  </si>
  <si>
    <t>4214 - Froland kommune</t>
  </si>
  <si>
    <t>4215 - Lillesand kommune</t>
  </si>
  <si>
    <t>4216 - Birkenes kommune</t>
  </si>
  <si>
    <t>4217 - Åmli kommune</t>
  </si>
  <si>
    <t>4218 - Iveland kommune</t>
  </si>
  <si>
    <t>4219 - Evje og Hornnes kommune</t>
  </si>
  <si>
    <t>4220 - Bygland kommune</t>
  </si>
  <si>
    <t>4221 - Valle kommune</t>
  </si>
  <si>
    <t>4222 - Bykle kommune</t>
  </si>
  <si>
    <t>4223 - Vennesla kommune</t>
  </si>
  <si>
    <t>4224 - Åseral kommune</t>
  </si>
  <si>
    <t>4225 - Lyngdal kommune</t>
  </si>
  <si>
    <t>4226 - Hægebostad kommune</t>
  </si>
  <si>
    <t>4227 - Kvinesdal kommune</t>
  </si>
  <si>
    <t>4228 - Sirdal kommune</t>
  </si>
  <si>
    <t>4600 - Vestland fylkeskommune</t>
  </si>
  <si>
    <t>4601 - Bergen kommune</t>
  </si>
  <si>
    <t>4602 - Kinn kommune</t>
  </si>
  <si>
    <t>4611 - Etne kommune</t>
  </si>
  <si>
    <t>4612 - Sveio kommune</t>
  </si>
  <si>
    <t>4613 - Bømlo kommune</t>
  </si>
  <si>
    <t>4614 - Stord kommune</t>
  </si>
  <si>
    <t>4615 - Fitjar kommune</t>
  </si>
  <si>
    <t>4616 - Tysnes kommune</t>
  </si>
  <si>
    <t>4617 - Kvinnherad kommune</t>
  </si>
  <si>
    <t>4618 - Ullensvang kommune</t>
  </si>
  <si>
    <t>4619 - Eidfjord kommune</t>
  </si>
  <si>
    <t>4620 - Ulvik herad</t>
  </si>
  <si>
    <t>4621 - Voss herad</t>
  </si>
  <si>
    <t>4622 - Kvam herad</t>
  </si>
  <si>
    <t>4623 - Samnanger kommune</t>
  </si>
  <si>
    <t>4624 - Bjørnafjorden kommune</t>
  </si>
  <si>
    <t>4625 - Austevoll kommune</t>
  </si>
  <si>
    <t>4626 - Øygarden kommune</t>
  </si>
  <si>
    <t>4627 - Askøy kommune</t>
  </si>
  <si>
    <t>4628 - Vaksdal kommune</t>
  </si>
  <si>
    <t>4629 - Modalen kommune</t>
  </si>
  <si>
    <t>4630 - Osterøy kommune</t>
  </si>
  <si>
    <t>4631 - Alver kommune</t>
  </si>
  <si>
    <t>4632 - Austrheim kommune</t>
  </si>
  <si>
    <t>4633 - Fedje kommune</t>
  </si>
  <si>
    <t>4634 - Masfjorden kommune</t>
  </si>
  <si>
    <t>4635 - Gulen kommune</t>
  </si>
  <si>
    <t>4636 - Solund kommune</t>
  </si>
  <si>
    <t>4637 - Hyllestad kommune</t>
  </si>
  <si>
    <t>4638 - Høyanger kommune</t>
  </si>
  <si>
    <t>4639 - Vik kommune</t>
  </si>
  <si>
    <t>4640 - Sogndal kommune</t>
  </si>
  <si>
    <t>4641 - Aurland kommune</t>
  </si>
  <si>
    <t>4642 - Lærdal kommune</t>
  </si>
  <si>
    <t>4643 - Årdal kommune</t>
  </si>
  <si>
    <t>4644 - Luster kommune</t>
  </si>
  <si>
    <t>4645 - Askvoll kommune</t>
  </si>
  <si>
    <t>4646 - Fjaler kommune</t>
  </si>
  <si>
    <t>4647 - Sunnfjord kommune</t>
  </si>
  <si>
    <t>4648 - Bremanger kommune</t>
  </si>
  <si>
    <t>4649 - Stad kommune</t>
  </si>
  <si>
    <t>4650 - Gloppen kommune</t>
  </si>
  <si>
    <t>4651 - Stryn kommune</t>
  </si>
  <si>
    <t>5000 - Trøndelag fylkeskommune</t>
  </si>
  <si>
    <t>5001 - Trondheim kommune</t>
  </si>
  <si>
    <t>5006 - Steinkjer kommune</t>
  </si>
  <si>
    <t>5007 - Namsos kommune</t>
  </si>
  <si>
    <t>5014 - Frøya kommune</t>
  </si>
  <si>
    <t>5020 - Osen kommune</t>
  </si>
  <si>
    <t>5021 - Oppdal kommune</t>
  </si>
  <si>
    <t>5022 - Rennebu kommune</t>
  </si>
  <si>
    <t>5025 - Røros kommune</t>
  </si>
  <si>
    <t>5026 - Holtålen kommune</t>
  </si>
  <si>
    <t>5027 - Midtre Gauldal kommune</t>
  </si>
  <si>
    <t>5028 - Melhus kommune</t>
  </si>
  <si>
    <t>5029 - Skaun kommune</t>
  </si>
  <si>
    <t>5031 - Malvik kommune</t>
  </si>
  <si>
    <t>5032 - Selbu kommune</t>
  </si>
  <si>
    <t>5033 - Tydal kommune</t>
  </si>
  <si>
    <t>5034 - Meråker kommune</t>
  </si>
  <si>
    <t>5035 - Stjørdal kommune</t>
  </si>
  <si>
    <t>5036 - Frosta kommune</t>
  </si>
  <si>
    <t>5037 - Levanger kommune</t>
  </si>
  <si>
    <t>5038 - Verdal kommune</t>
  </si>
  <si>
    <t>5041 - Snåsa kommune</t>
  </si>
  <si>
    <t>5042 - Lierne kommune</t>
  </si>
  <si>
    <t>5043 - Røyrvik kommune</t>
  </si>
  <si>
    <t>5044 - Namsskogan kommune</t>
  </si>
  <si>
    <t>5045 - Grong kommune</t>
  </si>
  <si>
    <t>5046 - Høylandet kommune</t>
  </si>
  <si>
    <t>5047 - Overhalla kommune</t>
  </si>
  <si>
    <t>5049 - Flatanger kommune</t>
  </si>
  <si>
    <t>5052 - Leka kommune</t>
  </si>
  <si>
    <t>5053 - Inderøy kommune</t>
  </si>
  <si>
    <t>5054 - Indre Fosen kommune</t>
  </si>
  <si>
    <t>5055 - Heim kommune</t>
  </si>
  <si>
    <t>5056 - Hitra kommune</t>
  </si>
  <si>
    <t>5057 - Ørland kommune</t>
  </si>
  <si>
    <t>5058 - Åfjord kommune</t>
  </si>
  <si>
    <t>5059 - Orkland kommune</t>
  </si>
  <si>
    <t>5060 - Nærøysund kommune</t>
  </si>
  <si>
    <t>5061 - Rindal kommune</t>
  </si>
  <si>
    <t>5400 - Troms og Finnmark fylkeskommune</t>
  </si>
  <si>
    <t>5401 - Tromsø kommune</t>
  </si>
  <si>
    <t>5402 - Harstad kommune</t>
  </si>
  <si>
    <t>5403 - Alta kommune</t>
  </si>
  <si>
    <t>5404 - Vardø kommune</t>
  </si>
  <si>
    <t>5405 - Vadsø kommune</t>
  </si>
  <si>
    <t>5406 - Hammerfest kommune</t>
  </si>
  <si>
    <t>5411 - Kvæfjord kommune</t>
  </si>
  <si>
    <t>5412 - Tjeldsund kommune</t>
  </si>
  <si>
    <t>5413 - Ibestad kommune</t>
  </si>
  <si>
    <t>5414 - Gratangen kommune</t>
  </si>
  <si>
    <t>5415 - Lavangen kommune</t>
  </si>
  <si>
    <t>5416 - Bardu kommune</t>
  </si>
  <si>
    <t>5417 - Salangen kommune</t>
  </si>
  <si>
    <t>5418 - Målselv kommune</t>
  </si>
  <si>
    <t>5419 - Sørreisa kommune</t>
  </si>
  <si>
    <t>5420 - Dyrøy kommune</t>
  </si>
  <si>
    <t>5421 - Senja kommune</t>
  </si>
  <si>
    <t>5422 - Balsfjord kommune</t>
  </si>
  <si>
    <t>5423 - Karlsøy kommune</t>
  </si>
  <si>
    <t>5424 - Lyngen kommune</t>
  </si>
  <si>
    <t>5425 - Storfjord kommune</t>
  </si>
  <si>
    <t>5426 - Kåfjord kommune</t>
  </si>
  <si>
    <t>5427 - Skjervøy kommune</t>
  </si>
  <si>
    <t>5428 - Nordreisa kommune</t>
  </si>
  <si>
    <t>5429 - Kvænangen kommune</t>
  </si>
  <si>
    <t>5430 - Kautokeino kommune</t>
  </si>
  <si>
    <t>5432 - Loppa kommune</t>
  </si>
  <si>
    <t>5433 - Hasvik kommune</t>
  </si>
  <si>
    <t>5434 - Måsøy kommune</t>
  </si>
  <si>
    <t>5435 - Nordkapp kommune</t>
  </si>
  <si>
    <t>5436 - Porsanger kommune</t>
  </si>
  <si>
    <t>5437 - Karasjok kommune</t>
  </si>
  <si>
    <t>5438 - Lebesby kommune</t>
  </si>
  <si>
    <t>5439 - Gamvik kommune</t>
  </si>
  <si>
    <t>5440 - Berlevåg kommune</t>
  </si>
  <si>
    <t>5441 - Tana kommune</t>
  </si>
  <si>
    <t>5442 - Nesseby kommune</t>
  </si>
  <si>
    <t>5443 - Båtsfjord kommune</t>
  </si>
  <si>
    <t>5444 - Sør-Varanger kommune</t>
  </si>
  <si>
    <t>Arbeidsgivers kostnader</t>
  </si>
  <si>
    <t>Sum</t>
  </si>
  <si>
    <t>Tester om tallene gir mening og er konsistente</t>
  </si>
  <si>
    <t>Test 1</t>
  </si>
  <si>
    <t>Legemeldt + egenmeldt=samlet, i defaultverdiene</t>
  </si>
  <si>
    <t>I og utenfor arbeidsgiverperioden=samlet, i defaultverdiene</t>
  </si>
  <si>
    <t>Legemeldt + egenmeldt=samlet, i verdiene som brukes</t>
  </si>
  <si>
    <t>Samlet kostnad=arbeidsgivers kostnad+statens kostnad</t>
  </si>
  <si>
    <t>Samlet kostnad=arbeidsgivers kostnad+statens kostnad, for egenmeldt</t>
  </si>
  <si>
    <t>Samlet kostnad=arbeidsgivers kostnad+statens kostnad, for legemeldt</t>
  </si>
  <si>
    <t>Samlet kostnad=arbeidsgivers kostnad+statens kostnad, i arbeidsgiverperioden</t>
  </si>
  <si>
    <t>Samlet kostnad=arbeidsgivers kostnad+statens kostnad, utenfor arbeidsgiverperioden</t>
  </si>
  <si>
    <t>Kostnad ved egenmeldt + kostnad ved legemeldt =samlet kostnad, samlet</t>
  </si>
  <si>
    <t>Kostnad ved egenmeldt + kostnad ved legemeldt =samlet kostnad, arbeidsgiver</t>
  </si>
  <si>
    <t>Kostnad ved egenmeldt + kostnad ved legemeldt =samlet kostnad, staten</t>
  </si>
  <si>
    <t>Kostnad i arbeidsgiverperioden + kostnad utenfor arbeidsgiverperioden =samlet kostnad, samlet</t>
  </si>
  <si>
    <t>Kostnad i arbeidsgiverperioden + kostnad utenfor arbeidsgiverperioden =samlet kostnad, arbeidsgiver</t>
  </si>
  <si>
    <t>Kostnad i arbeidsgiverperioden + kostnad utenfor arbeidsgiverperioden =samlet kostnad, staten</t>
  </si>
  <si>
    <t>Spesifiseringen av arbeidsgivers kostnader i arbeidsgiverperioden må stemme med hovedtabellen</t>
  </si>
  <si>
    <t>Spesifiseringen av arbeidsgivers kostnader utenfor  arbeidsgiverperioden må stemme med hovedtabellen</t>
  </si>
  <si>
    <t>Arbeidsgivers kostnad, egenmeldt</t>
  </si>
  <si>
    <t>Lønn</t>
  </si>
  <si>
    <t>Statens kostnad, legemeldt</t>
  </si>
  <si>
    <t>arbeidsgiveravgiftssats</t>
  </si>
  <si>
    <t>Kostnad, staten</t>
  </si>
  <si>
    <t>Arbeidsgivers kostnad utenfor arbeidsgiverperioden, eks pensjon</t>
  </si>
  <si>
    <t>Arbeidsgivers kostnad i arbeidsgiverperioden, eks pensjon</t>
  </si>
  <si>
    <t>Arbeidsgivers kostnad til feriepenger på lønn utover 6G utenfor arbeidsgiverperioden</t>
  </si>
  <si>
    <t>Arbeidsgivers kostnad til arbeidsgiveravgift på feriepenger og lønn utover 6G utenfor arbeidsgiverperioden</t>
  </si>
  <si>
    <t>Arbeidsgivers kostnad til feriepenger utover det trygden refunderer på lønn inntil 6G</t>
  </si>
  <si>
    <t>Arbeidsgivers kostnad til arbeidsgiveravgift på feriepenger inntil 6G</t>
  </si>
  <si>
    <t>Kommune/fylkeskommune</t>
  </si>
  <si>
    <t xml:space="preserve">          Arbeidsgivers kostnad til pensjon i arbeidsgiverperioden</t>
  </si>
  <si>
    <t>Arbeidsgivers kostnad utenfor arbeidsgiverperioden</t>
  </si>
  <si>
    <t xml:space="preserve">          Arbeidsgivers kostnad til pensjon utenfor arbeidsgiverperioden</t>
  </si>
  <si>
    <t xml:space="preserve">                    Arbeidsgivers kostnad til lønn utover 6G utenfor arbeidsgiverperioden</t>
  </si>
  <si>
    <t xml:space="preserve">                    Arbeidsgivers kostnad til feriepenger på lønn utover 6G utenfor arbeidsgiverperioden</t>
  </si>
  <si>
    <t xml:space="preserve">                    Arbeidsgivers kostnad til arbeidsgiveravgift på feriepenger og lønn utover 6G utenfor arbeidsgiverperioden</t>
  </si>
  <si>
    <t xml:space="preserve">                    Arbeidsgivers kostnad til feriepenger utover det trygden refunderer på lønn inntil 6G</t>
  </si>
  <si>
    <t xml:space="preserve">                    Arbeidsgivers kostnad til arbeidsgiveravgift på feriepenger inntil 6G</t>
  </si>
  <si>
    <t>Arbeidsgivers kostnad i arbeidsgiverperioden</t>
  </si>
  <si>
    <t xml:space="preserve">          Arbeidsgivers kostnad i arbeidsgiverperioden, eks pensjonskostnad og arbeidsgiveravgift på pensjonskostnad</t>
  </si>
  <si>
    <t xml:space="preserve">          Arbeidsgivers kostnad til arbeidsgiveravgift på pensjon i arbeidsgiverperioden</t>
  </si>
  <si>
    <t xml:space="preserve">          Arbeidsgivers kostnad utenfor arbeidsgiverperioden, eks pensjonskostnad og arbeidsgiveravgift på pensjonskostnad</t>
  </si>
  <si>
    <t>Pensjonskostnad, i prosent av lønn</t>
  </si>
  <si>
    <t>Årsverk beregningene er basert på</t>
  </si>
  <si>
    <t xml:space="preserve">          Arbeidsgivers kostnad til arbeidsgiveravgift på pensjon utenfor arbeidsgiverperioden</t>
  </si>
  <si>
    <t>Velg kommune/fylkeskommune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</si>
</sst>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\ %"/>
    <numFmt numFmtId="165" formatCode="_-* #,##0_-;\-* #,##0_-;_-* &quot;-&quot;??_-;_-@_-"/>
    <numFmt numFmtId="166" formatCode="_-* #,##0.000000000000000_-;\-* #,##0.000000000000000_-;_-* &quot;-&quot;??_-;_-@_-"/>
    <numFmt numFmtId="167" formatCode="_-* #,##0.00000000000000000000000_-;\-* #,##0.00000000000000000000000_-;_-* &quot;-&quot;??_-;_-@_-"/>
    <numFmt numFmtId="168" formatCode="_-* #,##0_-;\-* #,##0_-;_-* &quot;-&quot;?_-;_-@_-"/>
    <numFmt numFmtId="169" formatCode="_-* #,##0.0_-;\-* #,##0.0_-;_-* &quot;-&quot;?_-;_-@_-"/>
    <numFmt numFmtId="170" formatCode="_-[$kr-414]\ * #,##0_-;\-[$kr-414]\ * #,##0_-;_-[$kr-414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 tint="0.39997558519241921"/>
      </bottom>
      <diagonal/>
    </border>
    <border>
      <left/>
      <right style="medium">
        <color theme="4"/>
      </right>
      <top style="medium">
        <color theme="4"/>
      </top>
      <bottom style="medium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164" fontId="2" fillId="2" borderId="1" xfId="2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2" applyNumberFormat="1" applyFont="1" applyBorder="1"/>
    <xf numFmtId="164" fontId="0" fillId="0" borderId="9" xfId="2" applyNumberFormat="1" applyFont="1" applyBorder="1"/>
    <xf numFmtId="164" fontId="0" fillId="0" borderId="10" xfId="2" applyNumberFormat="1" applyFont="1" applyBorder="1"/>
    <xf numFmtId="165" fontId="0" fillId="0" borderId="7" xfId="1" applyNumberFormat="1" applyFont="1" applyBorder="1"/>
    <xf numFmtId="0" fontId="4" fillId="0" borderId="0" xfId="4" applyBorder="1"/>
    <xf numFmtId="0" fontId="5" fillId="0" borderId="11" xfId="5" applyBorder="1"/>
    <xf numFmtId="0" fontId="5" fillId="0" borderId="12" xfId="5" applyBorder="1"/>
    <xf numFmtId="0" fontId="6" fillId="0" borderId="2" xfId="3" applyFont="1" applyBorder="1"/>
    <xf numFmtId="165" fontId="0" fillId="0" borderId="0" xfId="0" applyNumberFormat="1"/>
    <xf numFmtId="165" fontId="0" fillId="0" borderId="0" xfId="1" applyNumberFormat="1" applyFont="1"/>
    <xf numFmtId="0" fontId="7" fillId="0" borderId="0" xfId="0" applyFont="1"/>
    <xf numFmtId="0" fontId="0" fillId="0" borderId="0" xfId="0" quotePrefix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9" fillId="0" borderId="0" xfId="6"/>
    <xf numFmtId="0" fontId="10" fillId="0" borderId="0" xfId="0" applyFont="1"/>
    <xf numFmtId="169" fontId="0" fillId="0" borderId="0" xfId="0" applyNumberFormat="1"/>
    <xf numFmtId="0" fontId="8" fillId="0" borderId="0" xfId="0" applyFont="1" applyAlignment="1">
      <alignment wrapText="1"/>
    </xf>
    <xf numFmtId="10" fontId="0" fillId="0" borderId="0" xfId="2" applyNumberFormat="1" applyFont="1"/>
    <xf numFmtId="165" fontId="7" fillId="0" borderId="0" xfId="0" applyNumberFormat="1" applyFont="1"/>
    <xf numFmtId="165" fontId="9" fillId="0" borderId="0" xfId="1" applyNumberFormat="1" applyFont="1"/>
    <xf numFmtId="165" fontId="7" fillId="0" borderId="0" xfId="1" applyNumberFormat="1" applyFont="1"/>
    <xf numFmtId="164" fontId="10" fillId="0" borderId="0" xfId="0" applyNumberFormat="1" applyFont="1"/>
    <xf numFmtId="0" fontId="11" fillId="0" borderId="0" xfId="0" applyFont="1"/>
    <xf numFmtId="170" fontId="0" fillId="0" borderId="0" xfId="1" applyNumberFormat="1" applyFont="1" applyBorder="1"/>
    <xf numFmtId="170" fontId="0" fillId="0" borderId="9" xfId="1" applyNumberFormat="1" applyFont="1" applyBorder="1"/>
    <xf numFmtId="170" fontId="0" fillId="0" borderId="10" xfId="1" applyNumberFormat="1" applyFont="1" applyBorder="1"/>
    <xf numFmtId="170" fontId="0" fillId="0" borderId="7" xfId="1" applyNumberFormat="1" applyFont="1" applyBorder="1"/>
    <xf numFmtId="170" fontId="0" fillId="0" borderId="0" xfId="0" applyNumberFormat="1"/>
    <xf numFmtId="170" fontId="0" fillId="0" borderId="0" xfId="1" applyNumberFormat="1" applyFont="1"/>
    <xf numFmtId="0" fontId="8" fillId="0" borderId="0" xfId="0" applyFont="1" applyAlignment="1">
      <alignment wrapText="1"/>
    </xf>
  </cellXfs>
  <cellStyles count="7">
    <cellStyle name="Forklarende tekst" xfId="6" builtinId="53"/>
    <cellStyle name="Komma" xfId="1" builtinId="3"/>
    <cellStyle name="Normal" xfId="0" builtinId="0"/>
    <cellStyle name="Overskrift 1" xfId="4" builtinId="16"/>
    <cellStyle name="Overskrift 3" xfId="5" builtinId="18"/>
    <cellStyle name="Prosent" xfId="2" builtinId="5"/>
    <cellStyle name="Tittel" xfId="3" builtinId="15"/>
  </cellStyles>
  <dxfs count="48">
    <dxf>
      <font>
        <b/>
        <i val="0"/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23/09/relationships/Python" Target="pyth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152399</xdr:rowOff>
    </xdr:from>
    <xdr:to>
      <xdr:col>8</xdr:col>
      <xdr:colOff>733425</xdr:colOff>
      <xdr:row>29</xdr:row>
      <xdr:rowOff>47624</xdr:rowOff>
    </xdr:to>
    <xdr:sp macro="" textlink="">
      <xdr:nvSpPr>
        <xdr:cNvPr id="2" name="Rektangel: avrundede hjørner 1">
          <a:extLst>
            <a:ext uri="{FF2B5EF4-FFF2-40B4-BE49-F238E27FC236}">
              <a16:creationId xmlns:a16="http://schemas.microsoft.com/office/drawing/2014/main" id="{F19889CD-2387-E83E-64A4-472EC3166A61}"/>
            </a:ext>
          </a:extLst>
        </xdr:cNvPr>
        <xdr:cNvSpPr/>
      </xdr:nvSpPr>
      <xdr:spPr>
        <a:xfrm>
          <a:off x="714375" y="152399"/>
          <a:ext cx="11220450" cy="54197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Her er en kort veiledning i hvordan du som bruker kan benytte modellen.</a:t>
          </a:r>
        </a:p>
        <a:p>
          <a:pPr algn="l"/>
          <a:endParaRPr lang="nb-NO" sz="1100"/>
        </a:p>
        <a:p>
          <a:pPr algn="l"/>
          <a:r>
            <a:rPr lang="nb-NO" sz="1100"/>
            <a:t>Først og fremst: Les artikkelen på ks.no om beregning av kostnader ved sykefravær. Den forklarer hvordan det er regnet og begrunnelsen for det. Artikkelen er viktig for å forstå hvordan tall</a:t>
          </a:r>
          <a:r>
            <a:rPr lang="nb-NO" sz="1100" baseline="0"/>
            <a:t> fra</a:t>
          </a:r>
          <a:r>
            <a:rPr lang="nb-NO" sz="1100"/>
            <a:t> modellen skal tolkes. </a:t>
          </a:r>
        </a:p>
        <a:p>
          <a:pPr algn="l"/>
          <a:endParaRPr lang="nb-NO" sz="1100"/>
        </a:p>
        <a:p>
          <a:pPr algn="l"/>
          <a:r>
            <a:rPr lang="nb-NO" sz="1100"/>
            <a:t>Modellen kan gi tall for alle kommuner og fylkeskommuner, eller for hver enkelt kommune og fylkeskommune. Den kan gi tall for kommunen/fylkeskommunen samlet eller for ulike tjenesteområder. Du kan lage tall for din kommune ved å bruke nedrtekksmenyene i cellene C5 og C6.</a:t>
          </a:r>
        </a:p>
        <a:p>
          <a:pPr algn="l"/>
          <a:endParaRPr lang="nb-NO" sz="1100"/>
        </a:p>
        <a:p>
          <a:pPr algn="l"/>
          <a:r>
            <a:rPr lang="nb-NO" sz="1100"/>
            <a:t>Artikkelen redegjør for hvordan forutsetningene som ligger inne er beregnet. Som bruker kan du erstatte disse med dine egne forutsetninger. Dette gjøres i celle D11:D16. Merk særlig at modellen benytter samme prosent for egenmeldt sykefravær for alle kommuner/fylkeskommuner og tjenesteområder. Anslagene vil derfor bli bedre dersom man legger inn tall som er spesifikke for den kommunen/det tjenesteomdrådet man lager tall for. </a:t>
          </a:r>
        </a:p>
        <a:p>
          <a:pPr algn="l"/>
          <a:endParaRPr lang="nb-NO" sz="1100"/>
        </a:p>
        <a:p>
          <a:pPr algn="l"/>
          <a:r>
            <a:rPr lang="nb-NO" sz="1100"/>
            <a:t>Man har mulighet til å legge inn sykefraværsprosenter for egenmeldt, legemeldt, i og utenfor arbeidsgiverperioden. Samlet sykefravær er definert som summen av sykefraværet i og utenfor arbeidsgiverperioden. Hvis man legger inn egne forutsetninger om egenmeldt og legemeldt sykefravær, oppdateres forutsetningen om fravær i og utenfor arbeidsgiverperioden automatisk.</a:t>
          </a:r>
        </a:p>
        <a:p>
          <a:pPr algn="l"/>
          <a:endParaRPr lang="nb-NO" sz="1100"/>
        </a:p>
        <a:p>
          <a:pPr algn="l"/>
          <a:r>
            <a:rPr lang="nb-NO" sz="1100"/>
            <a:t>Man har mulighet til å legge inn inkonsistente tall, men da blir kostnadsberegningene også inkonsistente. Det kan skje om man f.eks. legger inn lavere tall for fraværet i og utenfor arbeidsgiverperioden, med ikke samtidig endrer tallene for egenmeldt og legemeldt fravær.</a:t>
          </a:r>
        </a:p>
        <a:p>
          <a:pPr algn="l"/>
          <a:endParaRPr lang="nb-NO" sz="1100"/>
        </a:p>
        <a:p>
          <a:pPr algn="l"/>
          <a:r>
            <a:rPr lang="nb-NO" sz="1100"/>
            <a:t>Muligheten til å </a:t>
          </a:r>
          <a:r>
            <a:rPr lang="nb-NO" sz="1100" baseline="0"/>
            <a:t>egne forutsetninger gjør også at du kan lage ulike scenarier. For eksempel kan man notere seg hva kostnaden for arbeidsgiver er i dag. Så kan man legge inn f.eks. en reduksjon i egen- og legemeldt sykefravær på 10 prosent  og se hva kostnaden blir da. Differansen i kostnad viser hva arbeidsgiver kan spare på en slik reduksjon i fraværet.</a:t>
          </a:r>
          <a:endParaRPr lang="nb-NO" sz="1100"/>
        </a:p>
        <a:p>
          <a:pPr algn="l"/>
          <a:endParaRPr lang="nb-NO" sz="1100"/>
        </a:p>
        <a:p>
          <a:pPr algn="l"/>
          <a:r>
            <a:rPr lang="nb-NO" sz="1100"/>
            <a:t>Hvis</a:t>
          </a:r>
          <a:r>
            <a:rPr lang="nb-NO" sz="1100" baseline="0"/>
            <a:t> du står fast eller lurer på noe, kan du kontakte spesialrådgiver Rune Soleng på rune.soleng@ks.no eller tlf. 48 12 47 69.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46"/>
  <sheetViews>
    <sheetView tabSelected="1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18.140625" customWidth="1"/>
    <col min="2" max="2" width="111.140625" customWidth="1"/>
    <col min="3" max="3" width="28" customWidth="1"/>
    <col min="4" max="4" width="20.7109375" bestFit="1" customWidth="1"/>
    <col min="5" max="5" width="29.140625" bestFit="1" customWidth="1"/>
    <col min="6" max="6" width="16" customWidth="1"/>
    <col min="7" max="7" width="17.42578125" bestFit="1" customWidth="1"/>
    <col min="8" max="8" width="15.28515625" bestFit="1" customWidth="1"/>
    <col min="17" max="19" width="11" bestFit="1" customWidth="1"/>
    <col min="20" max="20" width="4.85546875" bestFit="1" customWidth="1"/>
    <col min="21" max="21" width="11" customWidth="1"/>
  </cols>
  <sheetData>
    <row r="3" spans="2:9" ht="26.25" thickBot="1" x14ac:dyDescent="0.4">
      <c r="B3" s="14" t="s">
        <v>32</v>
      </c>
    </row>
    <row r="4" spans="2:9" ht="16.5" thickTop="1" thickBot="1" x14ac:dyDescent="0.3"/>
    <row r="5" spans="2:9" x14ac:dyDescent="0.25">
      <c r="B5" s="2" t="s">
        <v>449</v>
      </c>
      <c r="C5" s="3" t="s">
        <v>1</v>
      </c>
    </row>
    <row r="6" spans="2:9" ht="15.75" thickBot="1" x14ac:dyDescent="0.3">
      <c r="B6" s="4" t="s">
        <v>14</v>
      </c>
      <c r="C6" s="5" t="s">
        <v>1</v>
      </c>
    </row>
    <row r="7" spans="2:9" x14ac:dyDescent="0.25">
      <c r="C7" s="17" t="str">
        <f>IF(E16&lt;10,"For valgt kommune og tjenesteområde er det registrert mindre enn 10 årsverk i PAI-registeret. Modellen kan dessverre ikke oppgi tall i slike tilfeller","")</f>
        <v/>
      </c>
    </row>
    <row r="8" spans="2:9" ht="20.25" thickBot="1" x14ac:dyDescent="0.35">
      <c r="B8" s="11" t="s">
        <v>15</v>
      </c>
    </row>
    <row r="9" spans="2:9" ht="15.75" thickBot="1" x14ac:dyDescent="0.3">
      <c r="B9" s="2"/>
      <c r="C9" s="12" t="s">
        <v>21</v>
      </c>
      <c r="D9" s="12" t="s">
        <v>22</v>
      </c>
      <c r="E9" s="13" t="s">
        <v>31</v>
      </c>
    </row>
    <row r="10" spans="2:9" x14ac:dyDescent="0.25">
      <c r="B10" s="6" t="s">
        <v>16</v>
      </c>
      <c r="C10" s="7" cm="1">
        <f t="array" ref="C10">INDEX(Sykeprosent,MATCH(Valgt_kommune&amp;Valgt_område,Kommuner&amp;Tjenesteområder,0))</f>
        <v>8.7855799041867702E-2</v>
      </c>
      <c r="D10" s="7">
        <f>E13+E14</f>
        <v>8.7855799041879984E-2</v>
      </c>
      <c r="E10" s="8">
        <f t="shared" ref="E10:E15" si="0">IF(ISNUMBER(D10),D10,C10)</f>
        <v>8.7855799041879984E-2</v>
      </c>
    </row>
    <row r="11" spans="2:9" x14ac:dyDescent="0.25">
      <c r="B11" s="6" t="s">
        <v>17</v>
      </c>
      <c r="C11" s="7" cm="1">
        <f t="array" ref="C11">INDEX(Egenmeldt,MATCH(Valgt_kommune&amp;Valgt_område,Kommuner&amp;Tjenesteområder,0))</f>
        <v>1.2960000000021643E-2</v>
      </c>
      <c r="D11" s="1"/>
      <c r="E11" s="8">
        <f t="shared" si="0"/>
        <v>1.2960000000021643E-2</v>
      </c>
      <c r="F11" s="31" t="str">
        <f>IF(AND(ISNUMBER(D11),NOT(ISNUMBER(D13))),"Merk at når du legger inn en forutsetning om egenmeldt fravær, endres forutsetningen om sykefravær i arbeidsgiverperioden tilsvarende.","")</f>
        <v/>
      </c>
    </row>
    <row r="12" spans="2:9" ht="18.75" customHeight="1" x14ac:dyDescent="0.25">
      <c r="B12" s="6" t="s">
        <v>18</v>
      </c>
      <c r="C12" s="7" cm="1">
        <f t="array" ref="C12">INDEX(Legemeldt,MATCH(Valgt_kommune&amp;Valgt_område,Kommuner&amp;Tjenesteområder,0))</f>
        <v>7.4895799041850425E-2</v>
      </c>
      <c r="D12" s="1"/>
      <c r="E12" s="8">
        <f t="shared" si="0"/>
        <v>7.4895799041850425E-2</v>
      </c>
      <c r="F12" s="31" t="str">
        <f>IF(AND(ISNUMBER(D12),NOT(ISNUMBER(D13)),NOT(ISNUMBER(D14))),"Merk at når du legger inn en forutsetning om legemeldt fravær, endres forutsetningen om sykefravær i og utenfor arbeidsgiverperioden tilsvarende.","")</f>
        <v/>
      </c>
      <c r="G12" s="25"/>
      <c r="H12" s="25"/>
    </row>
    <row r="13" spans="2:9" x14ac:dyDescent="0.25">
      <c r="B13" s="6" t="s">
        <v>19</v>
      </c>
      <c r="C13" s="7" cm="1">
        <f t="array" ref="C13">INDEX(Sykeprosent_i,MATCH(Valgt_kommune&amp;Valgt_område,Kommuner&amp;Tjenesteområder,0))</f>
        <v>3.1683949760477295E-2</v>
      </c>
      <c r="D13" s="1"/>
      <c r="E13" s="8">
        <f>IF(ISNUMBER(D13),D13,C13+E11-C11+0.25*(E12-C12))</f>
        <v>3.1683949760477295E-2</v>
      </c>
      <c r="F13" s="38" t="str">
        <f>IF(ABS($E$10-$E$12-$E$11)&gt;0.00001,"Egenmeldt sykefravær pluss legemeldt sykefravær skal være lik samlet sykefravær, men er ikke det med forutsetningene som er lagt inn. Kostnadene kan da bli inkonsistente." &amp; " Merk at samlet sykefravær her er regnet ut som summen av sykefravær i og utenfor arbeidsgiverperioden.","")</f>
        <v/>
      </c>
      <c r="G13" s="38"/>
      <c r="H13" s="38"/>
      <c r="I13" s="38"/>
    </row>
    <row r="14" spans="2:9" x14ac:dyDescent="0.25">
      <c r="B14" s="6" t="s">
        <v>20</v>
      </c>
      <c r="C14" s="7" cm="1">
        <f t="array" ref="C14">INDEX(Sykeprosent_utenfor,MATCH(Valgt_kommune&amp;Valgt_område,Kommuner&amp;Tjenesteområder,0))</f>
        <v>5.6171849281402689E-2</v>
      </c>
      <c r="D14" s="1"/>
      <c r="E14" s="8">
        <f>IF(ISNUMBER(D14),D14,C14+0.75*(E12-C12))</f>
        <v>5.6171849281402689E-2</v>
      </c>
      <c r="F14" s="38"/>
      <c r="G14" s="38"/>
      <c r="H14" s="38"/>
      <c r="I14" s="38"/>
    </row>
    <row r="15" spans="2:9" x14ac:dyDescent="0.25">
      <c r="B15" s="6" t="s">
        <v>446</v>
      </c>
      <c r="C15" s="7">
        <v>0.17499999999999999</v>
      </c>
      <c r="D15" s="1"/>
      <c r="E15" s="8">
        <f t="shared" si="0"/>
        <v>0.17499999999999999</v>
      </c>
      <c r="F15" s="38"/>
      <c r="G15" s="38"/>
      <c r="H15" s="38"/>
      <c r="I15" s="38"/>
    </row>
    <row r="16" spans="2:9" ht="15.75" thickBot="1" x14ac:dyDescent="0.3">
      <c r="B16" s="4" t="s">
        <v>447</v>
      </c>
      <c r="C16" s="9"/>
      <c r="D16" s="9"/>
      <c r="E16" s="10" cm="1">
        <f t="array" ref="E16">INDEX(Årsverk,MATCH(Valgt_kommune&amp;Valgt_område,Kommuner&amp;Tjenesteområder,0))</f>
        <v>420915.97287809139</v>
      </c>
      <c r="F16" s="38"/>
      <c r="G16" s="38"/>
      <c r="H16" s="38"/>
      <c r="I16" s="38"/>
    </row>
    <row r="17" spans="2:21" x14ac:dyDescent="0.25">
      <c r="F17" s="38"/>
      <c r="G17" s="38"/>
      <c r="H17" s="38"/>
      <c r="I17" s="38"/>
    </row>
    <row r="18" spans="2:21" ht="20.25" thickBot="1" x14ac:dyDescent="0.35">
      <c r="B18" s="11" t="s">
        <v>23</v>
      </c>
      <c r="C18" s="26"/>
      <c r="F18" s="25"/>
      <c r="G18" s="25"/>
      <c r="H18" s="25"/>
    </row>
    <row r="19" spans="2:21" ht="15.75" thickBot="1" x14ac:dyDescent="0.3">
      <c r="B19" s="2"/>
      <c r="C19" s="12" t="s">
        <v>24</v>
      </c>
      <c r="D19" s="12" t="s">
        <v>29</v>
      </c>
      <c r="E19" s="13" t="s">
        <v>30</v>
      </c>
    </row>
    <row r="20" spans="2:21" x14ac:dyDescent="0.25">
      <c r="B20" s="6" t="s">
        <v>24</v>
      </c>
      <c r="C20" s="32">
        <f>C23+C24</f>
        <v>30328208612.513847</v>
      </c>
      <c r="D20" s="32">
        <f>D23+D24</f>
        <v>14494201711.822363</v>
      </c>
      <c r="E20" s="33">
        <f>E23+E24</f>
        <v>15834006900.691488</v>
      </c>
      <c r="F20" s="17"/>
      <c r="Q20" s="15"/>
      <c r="R20" s="15"/>
      <c r="S20" s="15"/>
      <c r="T20" s="15"/>
      <c r="U20" s="15"/>
    </row>
    <row r="21" spans="2:21" x14ac:dyDescent="0.25">
      <c r="B21" s="6" t="s">
        <v>25</v>
      </c>
      <c r="C21" s="32">
        <f>D21</f>
        <v>4535835692.0121603</v>
      </c>
      <c r="D21" s="32" cm="1">
        <f t="array" ref="D21">INDEX(Arbeidsgivers_kostnad_egenmeldt,MATCH(Valgt_kommune&amp;Valgt_område,Kommuner&amp;Tjenesteområder,0))/(1+INDEX(Arbeidsgiveravgiftssats,MATCH(Valgt_kommune&amp;Valgt_område,Kommuner&amp;Tjenesteområder,0)))*(1+$E$15)*(1+INDEX(Arbeidsgiveravgiftssats,MATCH(Valgt_kommune&amp;Valgt_område,Kommuner&amp;Tjenesteområder,0)))*E11/C11</f>
        <v>4535835692.0121603</v>
      </c>
      <c r="E21" s="33"/>
      <c r="Q21" s="15"/>
      <c r="R21" s="15"/>
      <c r="S21" s="15"/>
      <c r="T21" s="15"/>
      <c r="U21" s="15"/>
    </row>
    <row r="22" spans="2:21" x14ac:dyDescent="0.25">
      <c r="B22" s="6" t="s">
        <v>26</v>
      </c>
      <c r="C22" s="32">
        <f>D22+E22</f>
        <v>25792372920.501694</v>
      </c>
      <c r="D22" s="32">
        <f>D20-D21</f>
        <v>9958366019.8102036</v>
      </c>
      <c r="E22" s="33" cm="1">
        <f t="array" ref="E22">INDEX(Kostnad_staten,MATCH(Valgt_kommune&amp;Valgt_område,Kommuner&amp;Tjenesteområder,0))*E12/C12</f>
        <v>15834006900.691488</v>
      </c>
      <c r="Q22" s="15"/>
      <c r="R22" s="15"/>
      <c r="S22" s="15"/>
      <c r="T22" s="15"/>
      <c r="U22" s="15"/>
    </row>
    <row r="23" spans="2:21" x14ac:dyDescent="0.25">
      <c r="B23" s="6" t="s">
        <v>27</v>
      </c>
      <c r="C23" s="32">
        <f t="shared" ref="C23:C24" si="1">D23+E23</f>
        <v>10980500483.540087</v>
      </c>
      <c r="D23" s="32">
        <f>C27</f>
        <v>10980500483.540087</v>
      </c>
      <c r="E23" s="33"/>
      <c r="Q23" s="15"/>
      <c r="R23" s="15"/>
      <c r="S23" s="15"/>
      <c r="T23" s="15"/>
      <c r="U23" s="15"/>
    </row>
    <row r="24" spans="2:21" ht="15.75" thickBot="1" x14ac:dyDescent="0.3">
      <c r="B24" s="4" t="s">
        <v>28</v>
      </c>
      <c r="C24" s="34">
        <f t="shared" si="1"/>
        <v>19347708128.973763</v>
      </c>
      <c r="D24" s="34">
        <f>C31</f>
        <v>3513701228.2822757</v>
      </c>
      <c r="E24" s="35" cm="1">
        <f t="array" ref="E24">INDEX(Kostnad_staten,MATCH(Valgt_kommune&amp;Valgt_område,Kommuner&amp;Tjenesteområder,0))*E14/C14</f>
        <v>15834006900.691488</v>
      </c>
      <c r="F24" s="15"/>
      <c r="Q24" s="15"/>
      <c r="R24" s="15"/>
      <c r="S24" s="15"/>
      <c r="T24" s="15"/>
      <c r="U24" s="15"/>
    </row>
    <row r="25" spans="2:21" x14ac:dyDescent="0.25">
      <c r="C25" s="19"/>
      <c r="D25" s="20"/>
      <c r="Q25" s="15"/>
      <c r="R25" s="15"/>
      <c r="S25" s="15"/>
      <c r="T25" s="15"/>
      <c r="U25" s="15"/>
    </row>
    <row r="26" spans="2:21" ht="19.5" x14ac:dyDescent="0.3">
      <c r="B26" s="11" t="s">
        <v>402</v>
      </c>
      <c r="E26" s="15"/>
      <c r="F26" s="15"/>
      <c r="G26" s="16"/>
      <c r="Q26" s="15"/>
      <c r="R26" s="15"/>
      <c r="S26" s="15"/>
      <c r="T26" s="15"/>
      <c r="U26" s="15"/>
    </row>
    <row r="27" spans="2:21" x14ac:dyDescent="0.25">
      <c r="B27" s="23" t="s">
        <v>442</v>
      </c>
      <c r="C27" s="36">
        <f>SUM(C28:C30)</f>
        <v>10980500483.540087</v>
      </c>
      <c r="E27" s="30"/>
      <c r="F27" s="15"/>
      <c r="H27" s="24"/>
      <c r="Q27" s="15"/>
      <c r="R27" s="15"/>
      <c r="S27" s="15"/>
      <c r="T27" s="15"/>
      <c r="U27" s="15"/>
    </row>
    <row r="28" spans="2:21" x14ac:dyDescent="0.25">
      <c r="B28" t="s">
        <v>443</v>
      </c>
      <c r="C28" s="37" cm="1">
        <f t="array" ref="C28">INDEX(Arbeidsgivers_kostnad_i_arbeidsgiverperioden_eks_pensjon,MATCH(Valgt_kommune&amp;Valgt_område,Kommuner&amp;Tjenesteområder,0))*E13/C13</f>
        <v>9345106794.5022011</v>
      </c>
      <c r="D28" s="27"/>
      <c r="F28" s="16"/>
      <c r="Q28" s="15"/>
      <c r="R28" s="15"/>
      <c r="S28" s="15"/>
      <c r="T28" s="15"/>
      <c r="U28" s="15"/>
    </row>
    <row r="29" spans="2:21" x14ac:dyDescent="0.25">
      <c r="B29" t="s">
        <v>434</v>
      </c>
      <c r="C29" s="36" cm="1">
        <f t="array" ref="C29">(C28/(1+INDEX(Arbeidsgiveravgiftssats,MATCH(Valgt_kommune&amp;Valgt_område,Kommuner&amp;Tjenesteområder,0))))*E15</f>
        <v>1452004018.5031538</v>
      </c>
      <c r="D29" s="28"/>
      <c r="F29" s="21"/>
      <c r="Q29" s="15"/>
      <c r="R29" s="15"/>
      <c r="S29" s="15"/>
      <c r="T29" s="15"/>
      <c r="U29" s="15"/>
    </row>
    <row r="30" spans="2:21" x14ac:dyDescent="0.25">
      <c r="B30" t="s">
        <v>444</v>
      </c>
      <c r="C30" s="36" cm="1">
        <f t="array" ref="C30">C29*INDEX(Arbeidsgiveravgiftssats,MATCH(Valgt_kommune&amp;Valgt_område,Kommuner&amp;Tjenesteområder,0))</f>
        <v>183389670.53473151</v>
      </c>
      <c r="D30" s="28"/>
      <c r="F30" s="21"/>
      <c r="G30" s="17"/>
      <c r="Q30" s="15"/>
      <c r="R30" s="15"/>
      <c r="S30" s="15"/>
      <c r="T30" s="15"/>
      <c r="U30" s="15"/>
    </row>
    <row r="31" spans="2:21" x14ac:dyDescent="0.25">
      <c r="B31" s="23" t="s">
        <v>435</v>
      </c>
      <c r="C31" s="36">
        <f>C32+C38+C39</f>
        <v>3513701228.2822757</v>
      </c>
      <c r="D31" s="29"/>
      <c r="E31" s="23"/>
      <c r="F31" s="15"/>
      <c r="G31" s="15"/>
      <c r="Q31" s="15"/>
      <c r="R31" s="15"/>
      <c r="S31" s="15"/>
      <c r="T31" s="15"/>
      <c r="U31" s="15"/>
    </row>
    <row r="32" spans="2:21" x14ac:dyDescent="0.25">
      <c r="B32" t="s">
        <v>445</v>
      </c>
      <c r="C32" s="37" cm="1">
        <f t="array" ref="C32">INDEX(Arbeidsgivers_kostnad_utenfor_arbeidsgiverperioden_eks_pensjon,MATCH(Valgt_kommune&amp;Valgt_område,Kommuner&amp;Tjenesteområder,0))*E14/C14</f>
        <v>620456396.82596779</v>
      </c>
      <c r="D32" s="17"/>
      <c r="F32" s="16"/>
      <c r="G32" s="29"/>
      <c r="Q32" s="15"/>
      <c r="R32" s="15"/>
      <c r="S32" s="15"/>
      <c r="T32" s="15"/>
      <c r="U32" s="15"/>
    </row>
    <row r="33" spans="2:21" x14ac:dyDescent="0.25">
      <c r="B33" t="s">
        <v>437</v>
      </c>
      <c r="C33" s="37" cm="1">
        <f t="array" ref="C33">INDEX(Arbeidsgivers_kostnad_til_lønn_utover_6G_utenfor_arbeidsgiverperioden,MATCH(Valgt_kommune&amp;Valgt_område,Kommuner&amp;Tjenesteområder,0))*E14/C14</f>
        <v>304153326.7810241</v>
      </c>
      <c r="F33" s="16"/>
      <c r="Q33" s="15"/>
      <c r="R33" s="15"/>
      <c r="S33" s="15"/>
      <c r="T33" s="15"/>
      <c r="U33" s="15"/>
    </row>
    <row r="34" spans="2:21" x14ac:dyDescent="0.25">
      <c r="B34" t="s">
        <v>438</v>
      </c>
      <c r="C34" s="37" cm="1">
        <f t="array" ref="C34">INDEX(Arbeidsgivers_kostnad_til_feriepenger_på_lønn_utover_6G_utenfor_arbeidsgiverperioden,MATCH(Valgt_kommune&amp;Valgt_område,Kommuner&amp;Tjenesteområder,0))*E14/C14</f>
        <v>37650397.832882889</v>
      </c>
      <c r="F34" s="16"/>
      <c r="Q34" s="15"/>
      <c r="R34" s="15"/>
      <c r="S34" s="15"/>
      <c r="T34" s="15"/>
      <c r="U34" s="15"/>
    </row>
    <row r="35" spans="2:21" x14ac:dyDescent="0.25">
      <c r="B35" t="s">
        <v>439</v>
      </c>
      <c r="C35" s="37" cm="1">
        <f t="array" ref="C35">INDEX(Arbeidsgivers_kostnad_til_arbeidsgiveravgift_på_feriepenger_og_lønn_utover_6G_utenfor_arbeidsgiverperioden,MATCH(Valgt_kommune&amp;Valgt_område,Kommuner&amp;Tjenesteområder,0))*E14/C14</f>
        <v>43624988.905528724</v>
      </c>
      <c r="F35" s="16"/>
      <c r="Q35" s="15"/>
      <c r="R35" s="15"/>
      <c r="S35" s="15"/>
      <c r="T35" s="15"/>
      <c r="U35" s="15"/>
    </row>
    <row r="36" spans="2:21" x14ac:dyDescent="0.25">
      <c r="B36" t="s">
        <v>440</v>
      </c>
      <c r="C36" s="37" cm="1">
        <f t="array" ref="C36">INDEX(Arbeidsgivers_kostnad_til_feriepenger_utover_det_trygden_refunderer_på_lønn_inntil_6G,MATCH(Valgt_kommune&amp;Valgt_område,Kommuner&amp;Tjenesteområder,0))*E14/C14</f>
        <v>208793275.25525761</v>
      </c>
      <c r="D36" s="15"/>
      <c r="F36" s="16"/>
      <c r="Q36" s="15"/>
      <c r="R36" s="15"/>
      <c r="S36" s="15"/>
      <c r="T36" s="15"/>
      <c r="U36" s="15"/>
    </row>
    <row r="37" spans="2:21" x14ac:dyDescent="0.25">
      <c r="B37" t="s">
        <v>441</v>
      </c>
      <c r="C37" s="37" cm="1">
        <f t="array" ref="C37">INDEX(Arbeidsgivers_kostnad_til_arbeidsgiveravgift_på_feriepenger_inntil_6G,MATCH(Valgt_kommune&amp;Valgt_område,Kommuner&amp;Tjenesteområder,0))*E14/C14</f>
        <v>26234408.0515837</v>
      </c>
      <c r="F37" s="16"/>
      <c r="Q37" s="15"/>
      <c r="R37" s="15"/>
      <c r="S37" s="15"/>
      <c r="T37" s="15"/>
      <c r="U37" s="15"/>
    </row>
    <row r="38" spans="2:21" x14ac:dyDescent="0.25">
      <c r="B38" t="s">
        <v>436</v>
      </c>
      <c r="C38" s="36" cm="1">
        <f t="array" ref="C38">(C32+E24/(1+INDEX(Arbeidsgiveravgiftssats,MATCH(Valgt_kommune&amp;Valgt_område,Kommuner&amp;Tjenesteområder,0))))*E15</f>
        <v>2568802331.7856398</v>
      </c>
      <c r="F38" s="21"/>
      <c r="G38" s="21"/>
      <c r="Q38" s="15"/>
      <c r="R38" s="15"/>
      <c r="S38" s="15"/>
      <c r="T38" s="15"/>
      <c r="U38" s="15"/>
    </row>
    <row r="39" spans="2:21" x14ac:dyDescent="0.25">
      <c r="B39" t="s">
        <v>448</v>
      </c>
      <c r="C39" s="36" cm="1">
        <f t="array" ref="C39">C38*INDEX(Arbeidsgiveravgiftssats,MATCH(Valgt_kommune&amp;Valgt_område,Kommuner&amp;Tjenesteområder,0))</f>
        <v>324442499.6706683</v>
      </c>
      <c r="D39" s="22"/>
      <c r="F39" s="21"/>
      <c r="G39" s="21"/>
      <c r="Q39" s="15"/>
      <c r="R39" s="15"/>
      <c r="S39" s="15"/>
      <c r="T39" s="15"/>
      <c r="U39" s="15"/>
    </row>
    <row r="40" spans="2:21" x14ac:dyDescent="0.25">
      <c r="B40" s="23" t="s">
        <v>403</v>
      </c>
      <c r="C40" s="36">
        <f>C27+C31</f>
        <v>14494201711.822363</v>
      </c>
      <c r="E40" s="23"/>
      <c r="F40" s="15"/>
      <c r="G40" s="15"/>
      <c r="Q40" s="15"/>
      <c r="R40" s="15"/>
      <c r="S40" s="15"/>
      <c r="T40" s="15"/>
      <c r="U40" s="15"/>
    </row>
    <row r="43" spans="2:21" x14ac:dyDescent="0.25">
      <c r="F43" s="22"/>
    </row>
    <row r="44" spans="2:21" x14ac:dyDescent="0.25">
      <c r="F44" s="22"/>
    </row>
    <row r="45" spans="2:21" x14ac:dyDescent="0.25">
      <c r="F45" s="22"/>
    </row>
    <row r="46" spans="2:21" x14ac:dyDescent="0.25">
      <c r="F46" s="22"/>
    </row>
  </sheetData>
  <mergeCells count="1">
    <mergeCell ref="F13:I17"/>
  </mergeCell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EC8B78A9-D6A7-452E-964B-95AA66942C75}">
          <x14:formula1>
            <xm:f>Data!$A$2:$A$1000000</xm:f>
          </x14:formula1>
          <xm:sqref>C5</xm:sqref>
        </x14:dataValidation>
        <x14:dataValidation type="list" allowBlank="1" showInputMessage="1" showErrorMessage="1" xr:uid="{00E4F008-F0FE-40DD-B96D-22707B5B116F}">
          <x14:formula1>
            <xm:f>Data!$B$2:$B$1000000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A506-15FA-435B-A937-2A058B6857C0}">
  <dimension ref="A1"/>
  <sheetViews>
    <sheetView workbookViewId="0">
      <selection activeCell="B50" sqref="B50"/>
    </sheetView>
  </sheetViews>
  <sheetFormatPr baseColWidth="10" defaultRowHeight="15" x14ac:dyDescent="0.25"/>
  <cols>
    <col min="2" max="2" width="88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18EA-C5E0-49C0-89BA-62B33BD945A0}">
  <dimension ref="B1:C49"/>
  <sheetViews>
    <sheetView topLeftCell="A36" workbookViewId="0">
      <selection activeCell="C50" sqref="C50"/>
    </sheetView>
  </sheetViews>
  <sheetFormatPr baseColWidth="10" defaultRowHeight="15" x14ac:dyDescent="0.25"/>
  <cols>
    <col min="3" max="3" width="13.140625" bestFit="1" customWidth="1"/>
  </cols>
  <sheetData>
    <row r="1" spans="2:3" x14ac:dyDescent="0.25">
      <c r="B1" t="s">
        <v>404</v>
      </c>
    </row>
    <row r="3" spans="2:3" x14ac:dyDescent="0.25">
      <c r="B3" t="s">
        <v>405</v>
      </c>
      <c r="C3" t="s">
        <v>406</v>
      </c>
    </row>
    <row r="4" spans="2:3" x14ac:dyDescent="0.25">
      <c r="C4" t="str">
        <f>IF(ABS('Kostnader ved sykefravær'!C12+'Kostnader ved sykefravær'!C11-'Kostnader ved sykefravær'!C10)&lt;0.00001,"OK","FEIL")</f>
        <v>OK</v>
      </c>
    </row>
    <row r="6" spans="2:3" x14ac:dyDescent="0.25">
      <c r="B6" t="str">
        <f>_xlfn.CONCAT("Test ",1+COUNTA($B$3:B5))</f>
        <v>Test 2</v>
      </c>
      <c r="C6" t="s">
        <v>407</v>
      </c>
    </row>
    <row r="7" spans="2:3" x14ac:dyDescent="0.25">
      <c r="C7" t="str">
        <f>IF(ABS('Kostnader ved sykefravær'!C13+'Kostnader ved sykefravær'!C14-'Kostnader ved sykefravær'!C10)&lt;0.00001,"OK","FEIL")</f>
        <v>OK</v>
      </c>
    </row>
    <row r="9" spans="2:3" x14ac:dyDescent="0.25">
      <c r="B9" t="str">
        <f>_xlfn.CONCAT("Test ",1+COUNTA($B$3:B8))</f>
        <v>Test 3</v>
      </c>
      <c r="C9" t="s">
        <v>408</v>
      </c>
    </row>
    <row r="10" spans="2:3" x14ac:dyDescent="0.25">
      <c r="C10" t="str">
        <f>IF(ABS('Kostnader ved sykefravær'!C12+'Kostnader ved sykefravær'!C11-'Kostnader ved sykefravær'!C10)&lt;0.00001,"OK","FEIL")</f>
        <v>OK</v>
      </c>
    </row>
    <row r="12" spans="2:3" x14ac:dyDescent="0.25">
      <c r="B12" t="str">
        <f>_xlfn.CONCAT("Test ",1+COUNTA($B$3:B11))</f>
        <v>Test 4</v>
      </c>
      <c r="C12" t="s">
        <v>409</v>
      </c>
    </row>
    <row r="13" spans="2:3" x14ac:dyDescent="0.25">
      <c r="C13" t="str">
        <f>IF(ABS('Kostnader ved sykefravær'!E20+'Kostnader ved sykefravær'!D20-'Kostnader ved sykefravær'!C20)&lt;0.5,"OK","FEIL")</f>
        <v>OK</v>
      </c>
    </row>
    <row r="15" spans="2:3" x14ac:dyDescent="0.25">
      <c r="B15" t="str">
        <f>_xlfn.CONCAT("Test ",1+COUNTA($B$3:B14))</f>
        <v>Test 5</v>
      </c>
      <c r="C15" t="s">
        <v>410</v>
      </c>
    </row>
    <row r="16" spans="2:3" x14ac:dyDescent="0.25">
      <c r="C16" t="str">
        <f>IF(ABS('Kostnader ved sykefravær'!E21+'Kostnader ved sykefravær'!D21-'Kostnader ved sykefravær'!C21)&lt;0.5,"OK","FEIL")</f>
        <v>OK</v>
      </c>
    </row>
    <row r="18" spans="2:3" x14ac:dyDescent="0.25">
      <c r="B18" t="str">
        <f>_xlfn.CONCAT("Test ",1+COUNTA($B$3:B17))</f>
        <v>Test 6</v>
      </c>
      <c r="C18" t="s">
        <v>411</v>
      </c>
    </row>
    <row r="19" spans="2:3" x14ac:dyDescent="0.25">
      <c r="C19" t="str">
        <f>IF(ABS('Kostnader ved sykefravær'!E22+'Kostnader ved sykefravær'!D22-'Kostnader ved sykefravær'!C22)&lt;0.5,"OK","FEIL")</f>
        <v>OK</v>
      </c>
    </row>
    <row r="20" spans="2:3" x14ac:dyDescent="0.25">
      <c r="C20" s="18"/>
    </row>
    <row r="21" spans="2:3" x14ac:dyDescent="0.25">
      <c r="B21" t="str">
        <f>_xlfn.CONCAT("Test ",1+COUNTA($B$3:B20))</f>
        <v>Test 7</v>
      </c>
      <c r="C21" t="s">
        <v>412</v>
      </c>
    </row>
    <row r="22" spans="2:3" x14ac:dyDescent="0.25">
      <c r="C22" t="str">
        <f>IF(ABS('Kostnader ved sykefravær'!E23+'Kostnader ved sykefravær'!D23-'Kostnader ved sykefravær'!C23)&lt;0.5,"OK","FEIL")</f>
        <v>OK</v>
      </c>
    </row>
    <row r="24" spans="2:3" x14ac:dyDescent="0.25">
      <c r="B24" t="str">
        <f>_xlfn.CONCAT("Test ",1+COUNTA($B$3:B23))</f>
        <v>Test 8</v>
      </c>
      <c r="C24" t="s">
        <v>413</v>
      </c>
    </row>
    <row r="25" spans="2:3" x14ac:dyDescent="0.25">
      <c r="C25" t="str">
        <f>IF(ABS('Kostnader ved sykefravær'!E24+'Kostnader ved sykefravær'!D24-'Kostnader ved sykefravær'!C24)&lt;0.5,"OK","FEIL")</f>
        <v>OK</v>
      </c>
    </row>
    <row r="27" spans="2:3" x14ac:dyDescent="0.25">
      <c r="B27" t="str">
        <f>_xlfn.CONCAT("Test ",1+COUNTA($B$3:B26))</f>
        <v>Test 9</v>
      </c>
      <c r="C27" t="s">
        <v>414</v>
      </c>
    </row>
    <row r="28" spans="2:3" x14ac:dyDescent="0.25">
      <c r="C28" t="str">
        <f>IF(ABS('Kostnader ved sykefravær'!C22+'Kostnader ved sykefravær'!C21-'Kostnader ved sykefravær'!C20)&lt;0.5,"OK","FEIL")</f>
        <v>OK</v>
      </c>
    </row>
    <row r="30" spans="2:3" x14ac:dyDescent="0.25">
      <c r="B30" t="str">
        <f>_xlfn.CONCAT("Test ",1+COUNTA($B$3:B29))</f>
        <v>Test 10</v>
      </c>
      <c r="C30" t="s">
        <v>415</v>
      </c>
    </row>
    <row r="31" spans="2:3" x14ac:dyDescent="0.25">
      <c r="C31" t="str">
        <f>IF(ABS('Kostnader ved sykefravær'!D22+'Kostnader ved sykefravær'!D21-'Kostnader ved sykefravær'!D20)&lt;0.5,"OK","FEIL")</f>
        <v>OK</v>
      </c>
    </row>
    <row r="33" spans="2:3" x14ac:dyDescent="0.25">
      <c r="B33" t="str">
        <f>_xlfn.CONCAT("Test ",1+COUNTA($B$3:B32))</f>
        <v>Test 11</v>
      </c>
      <c r="C33" t="s">
        <v>416</v>
      </c>
    </row>
    <row r="34" spans="2:3" x14ac:dyDescent="0.25">
      <c r="C34" t="str">
        <f>IF(ABS('Kostnader ved sykefravær'!E22+'Kostnader ved sykefravær'!E21-'Kostnader ved sykefravær'!E20)&lt;0.5,"OK","FEIL")</f>
        <v>OK</v>
      </c>
    </row>
    <row r="36" spans="2:3" x14ac:dyDescent="0.25">
      <c r="B36" t="str">
        <f>_xlfn.CONCAT("Test ",1+COUNTA($B$3:B35))</f>
        <v>Test 12</v>
      </c>
      <c r="C36" t="s">
        <v>417</v>
      </c>
    </row>
    <row r="37" spans="2:3" x14ac:dyDescent="0.25">
      <c r="C37" t="str">
        <f>IF(ABS('Kostnader ved sykefravær'!C23+'Kostnader ved sykefravær'!C24-'Kostnader ved sykefravær'!C20)&lt;0.5,"OK","FEIL")</f>
        <v>OK</v>
      </c>
    </row>
    <row r="39" spans="2:3" x14ac:dyDescent="0.25">
      <c r="B39" t="str">
        <f>_xlfn.CONCAT("Test ",1+COUNTA($B$3:B38))</f>
        <v>Test 13</v>
      </c>
      <c r="C39" t="s">
        <v>418</v>
      </c>
    </row>
    <row r="40" spans="2:3" x14ac:dyDescent="0.25">
      <c r="C40" t="str">
        <f>IF(ABS('Kostnader ved sykefravær'!D23+'Kostnader ved sykefravær'!D24-'Kostnader ved sykefravær'!D20)&lt;0.5,"OK","FEIL")</f>
        <v>OK</v>
      </c>
    </row>
    <row r="42" spans="2:3" x14ac:dyDescent="0.25">
      <c r="B42" t="str">
        <f>_xlfn.CONCAT("Test ",1+COUNTA($B$3:B41))</f>
        <v>Test 14</v>
      </c>
      <c r="C42" t="s">
        <v>419</v>
      </c>
    </row>
    <row r="43" spans="2:3" x14ac:dyDescent="0.25">
      <c r="C43" t="str">
        <f>IF(ABS('Kostnader ved sykefravær'!E23+'Kostnader ved sykefravær'!E24-'Kostnader ved sykefravær'!E20)&lt;0.5,"OK","FEIL")</f>
        <v>OK</v>
      </c>
    </row>
    <row r="45" spans="2:3" x14ac:dyDescent="0.25">
      <c r="B45" t="str">
        <f>_xlfn.CONCAT("Test ",1+COUNTA($B$3:B44))</f>
        <v>Test 15</v>
      </c>
      <c r="C45" t="s">
        <v>420</v>
      </c>
    </row>
    <row r="46" spans="2:3" x14ac:dyDescent="0.25">
      <c r="C46" t="str">
        <f>IF(ABS('Kostnader ved sykefravær'!D23-'Kostnader ved sykefravær'!C27)&lt;0.5,"OK","FEIL")</f>
        <v>OK</v>
      </c>
    </row>
    <row r="48" spans="2:3" x14ac:dyDescent="0.25">
      <c r="B48" t="str">
        <f>_xlfn.CONCAT("Test ",1+COUNTA($B$3:B47))</f>
        <v>Test 16</v>
      </c>
      <c r="C48" t="s">
        <v>421</v>
      </c>
    </row>
    <row r="49" spans="3:3" x14ac:dyDescent="0.25">
      <c r="C49" t="str">
        <f>IF(ABS('Kostnader ved sykefravær'!C31-'Kostnader ved sykefravær'!D24)&lt;0.5,"OK","FEIL")</f>
        <v>OK</v>
      </c>
    </row>
  </sheetData>
  <conditionalFormatting sqref="C4">
    <cfRule type="containsText" dxfId="47" priority="50" operator="containsText" text="OK">
      <formula>NOT(ISERROR(SEARCH("OK",C4)))</formula>
    </cfRule>
    <cfRule type="containsText" dxfId="46" priority="49" operator="containsText" text="FEIL">
      <formula>NOT(ISERROR(SEARCH("FEIL",C4)))</formula>
    </cfRule>
    <cfRule type="expression" dxfId="45" priority="51">
      <formula>"OK"</formula>
    </cfRule>
  </conditionalFormatting>
  <conditionalFormatting sqref="C7">
    <cfRule type="expression" dxfId="44" priority="48">
      <formula>"OK"</formula>
    </cfRule>
    <cfRule type="containsText" dxfId="43" priority="47" operator="containsText" text="OK">
      <formula>NOT(ISERROR(SEARCH("OK",C7)))</formula>
    </cfRule>
    <cfRule type="containsText" dxfId="42" priority="46" operator="containsText" text="FEIL">
      <formula>NOT(ISERROR(SEARCH("FEIL",C7)))</formula>
    </cfRule>
  </conditionalFormatting>
  <conditionalFormatting sqref="C10">
    <cfRule type="expression" dxfId="41" priority="45">
      <formula>"OK"</formula>
    </cfRule>
    <cfRule type="containsText" dxfId="40" priority="44" operator="containsText" text="OK">
      <formula>NOT(ISERROR(SEARCH("OK",C10)))</formula>
    </cfRule>
    <cfRule type="containsText" dxfId="39" priority="43" operator="containsText" text="FEIL">
      <formula>NOT(ISERROR(SEARCH("FEIL",C10)))</formula>
    </cfRule>
  </conditionalFormatting>
  <conditionalFormatting sqref="C13">
    <cfRule type="expression" dxfId="38" priority="42">
      <formula>"OK"</formula>
    </cfRule>
    <cfRule type="containsText" dxfId="37" priority="41" operator="containsText" text="OK">
      <formula>NOT(ISERROR(SEARCH("OK",C13)))</formula>
    </cfRule>
    <cfRule type="containsText" dxfId="36" priority="40" operator="containsText" text="FEIL">
      <formula>NOT(ISERROR(SEARCH("FEIL",C13)))</formula>
    </cfRule>
  </conditionalFormatting>
  <conditionalFormatting sqref="C16">
    <cfRule type="expression" dxfId="35" priority="39">
      <formula>"OK"</formula>
    </cfRule>
    <cfRule type="containsText" dxfId="34" priority="38" operator="containsText" text="OK">
      <formula>NOT(ISERROR(SEARCH("OK",C16)))</formula>
    </cfRule>
    <cfRule type="containsText" dxfId="33" priority="37" operator="containsText" text="FEIL">
      <formula>NOT(ISERROR(SEARCH("FEIL",C16)))</formula>
    </cfRule>
  </conditionalFormatting>
  <conditionalFormatting sqref="C19">
    <cfRule type="containsText" dxfId="32" priority="34" operator="containsText" text="FEIL">
      <formula>NOT(ISERROR(SEARCH("FEIL",C19)))</formula>
    </cfRule>
    <cfRule type="expression" dxfId="31" priority="36">
      <formula>"OK"</formula>
    </cfRule>
    <cfRule type="containsText" dxfId="30" priority="35" operator="containsText" text="OK">
      <formula>NOT(ISERROR(SEARCH("OK",C19)))</formula>
    </cfRule>
  </conditionalFormatting>
  <conditionalFormatting sqref="C22">
    <cfRule type="expression" dxfId="29" priority="33">
      <formula>"OK"</formula>
    </cfRule>
    <cfRule type="containsText" dxfId="28" priority="32" operator="containsText" text="OK">
      <formula>NOT(ISERROR(SEARCH("OK",C22)))</formula>
    </cfRule>
    <cfRule type="containsText" dxfId="27" priority="31" operator="containsText" text="FEIL">
      <formula>NOT(ISERROR(SEARCH("FEIL",C22)))</formula>
    </cfRule>
  </conditionalFormatting>
  <conditionalFormatting sqref="C25">
    <cfRule type="containsText" dxfId="26" priority="28" operator="containsText" text="FEIL">
      <formula>NOT(ISERROR(SEARCH("FEIL",C25)))</formula>
    </cfRule>
    <cfRule type="containsText" dxfId="25" priority="29" operator="containsText" text="OK">
      <formula>NOT(ISERROR(SEARCH("OK",C25)))</formula>
    </cfRule>
    <cfRule type="expression" dxfId="24" priority="30">
      <formula>"OK"</formula>
    </cfRule>
  </conditionalFormatting>
  <conditionalFormatting sqref="C28">
    <cfRule type="expression" dxfId="23" priority="27">
      <formula>"OK"</formula>
    </cfRule>
    <cfRule type="containsText" dxfId="22" priority="26" operator="containsText" text="OK">
      <formula>NOT(ISERROR(SEARCH("OK",C28)))</formula>
    </cfRule>
    <cfRule type="containsText" dxfId="21" priority="25" operator="containsText" text="FEIL">
      <formula>NOT(ISERROR(SEARCH("FEIL",C28)))</formula>
    </cfRule>
  </conditionalFormatting>
  <conditionalFormatting sqref="C31">
    <cfRule type="containsText" dxfId="20" priority="22" operator="containsText" text="FEIL">
      <formula>NOT(ISERROR(SEARCH("FEIL",C31)))</formula>
    </cfRule>
    <cfRule type="expression" dxfId="19" priority="24">
      <formula>"OK"</formula>
    </cfRule>
    <cfRule type="containsText" dxfId="18" priority="23" operator="containsText" text="OK">
      <formula>NOT(ISERROR(SEARCH("OK",C31)))</formula>
    </cfRule>
  </conditionalFormatting>
  <conditionalFormatting sqref="C34">
    <cfRule type="expression" dxfId="17" priority="21">
      <formula>"OK"</formula>
    </cfRule>
    <cfRule type="containsText" dxfId="16" priority="20" operator="containsText" text="OK">
      <formula>NOT(ISERROR(SEARCH("OK",C34)))</formula>
    </cfRule>
    <cfRule type="containsText" dxfId="15" priority="19" operator="containsText" text="FEIL">
      <formula>NOT(ISERROR(SEARCH("FEIL",C34)))</formula>
    </cfRule>
  </conditionalFormatting>
  <conditionalFormatting sqref="C37">
    <cfRule type="containsText" dxfId="14" priority="13" operator="containsText" text="FEIL">
      <formula>NOT(ISERROR(SEARCH("FEIL",C37)))</formula>
    </cfRule>
    <cfRule type="expression" dxfId="13" priority="15">
      <formula>"OK"</formula>
    </cfRule>
    <cfRule type="containsText" dxfId="12" priority="14" operator="containsText" text="OK">
      <formula>NOT(ISERROR(SEARCH("OK",C37)))</formula>
    </cfRule>
  </conditionalFormatting>
  <conditionalFormatting sqref="C40">
    <cfRule type="expression" dxfId="11" priority="12">
      <formula>"OK"</formula>
    </cfRule>
    <cfRule type="containsText" dxfId="10" priority="11" operator="containsText" text="OK">
      <formula>NOT(ISERROR(SEARCH("OK",C40)))</formula>
    </cfRule>
    <cfRule type="containsText" dxfId="9" priority="10" operator="containsText" text="FEIL">
      <formula>NOT(ISERROR(SEARCH("FEIL",C40)))</formula>
    </cfRule>
  </conditionalFormatting>
  <conditionalFormatting sqref="C43">
    <cfRule type="containsText" dxfId="8" priority="7" operator="containsText" text="FEIL">
      <formula>NOT(ISERROR(SEARCH("FEIL",C43)))</formula>
    </cfRule>
    <cfRule type="expression" dxfId="7" priority="9">
      <formula>"OK"</formula>
    </cfRule>
    <cfRule type="containsText" dxfId="6" priority="8" operator="containsText" text="OK">
      <formula>NOT(ISERROR(SEARCH("OK",C43)))</formula>
    </cfRule>
  </conditionalFormatting>
  <conditionalFormatting sqref="C46">
    <cfRule type="expression" dxfId="5" priority="6">
      <formula>"OK"</formula>
    </cfRule>
    <cfRule type="containsText" dxfId="4" priority="5" operator="containsText" text="OK">
      <formula>NOT(ISERROR(SEARCH("OK",C46)))</formula>
    </cfRule>
    <cfRule type="containsText" dxfId="3" priority="4" operator="containsText" text="FEIL">
      <formula>NOT(ISERROR(SEARCH("FEIL",C46)))</formula>
    </cfRule>
  </conditionalFormatting>
  <conditionalFormatting sqref="C49">
    <cfRule type="containsText" dxfId="2" priority="2" operator="containsText" text="OK">
      <formula>NOT(ISERROR(SEARCH("OK",C49)))</formula>
    </cfRule>
    <cfRule type="expression" dxfId="1" priority="3">
      <formula>"OK"</formula>
    </cfRule>
    <cfRule type="containsText" dxfId="0" priority="1" operator="containsText" text="FEIL">
      <formula>NOT(ISERROR(SEARCH("FEIL",C49)))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59"/>
  <sheetViews>
    <sheetView topLeftCell="J1" workbookViewId="0">
      <selection activeCell="J2" sqref="J2:K2"/>
    </sheetView>
  </sheetViews>
  <sheetFormatPr baseColWidth="10" defaultColWidth="9.140625" defaultRowHeight="15" x14ac:dyDescent="0.25"/>
  <cols>
    <col min="1" max="1" width="41" customWidth="1"/>
    <col min="2" max="2" width="22" customWidth="1"/>
    <col min="3" max="5" width="13" customWidth="1"/>
    <col min="6" max="6" width="14" customWidth="1"/>
    <col min="7" max="7" width="20" customWidth="1"/>
    <col min="8" max="8" width="31" customWidth="1"/>
    <col min="9" max="9" width="24" customWidth="1"/>
    <col min="10" max="11" width="33" customWidth="1"/>
    <col min="12" max="12" width="16" customWidth="1"/>
    <col min="13" max="13" width="27" customWidth="1"/>
    <col min="14" max="20" width="41" customWidth="1"/>
    <col min="21" max="22" width="13" customWidth="1"/>
  </cols>
  <sheetData>
    <row r="1" spans="1:22" x14ac:dyDescent="0.25">
      <c r="A1" t="s">
        <v>433</v>
      </c>
      <c r="B1" t="s">
        <v>0</v>
      </c>
      <c r="C1" t="s">
        <v>9</v>
      </c>
      <c r="D1" t="s">
        <v>8</v>
      </c>
      <c r="E1" t="s">
        <v>13</v>
      </c>
      <c r="F1" t="s">
        <v>10</v>
      </c>
      <c r="G1" t="s">
        <v>11</v>
      </c>
      <c r="H1" t="s">
        <v>34</v>
      </c>
      <c r="I1" t="s">
        <v>425</v>
      </c>
      <c r="J1" t="s">
        <v>422</v>
      </c>
      <c r="K1" t="s">
        <v>12</v>
      </c>
      <c r="L1" t="s">
        <v>426</v>
      </c>
      <c r="M1" t="s">
        <v>424</v>
      </c>
      <c r="N1" t="s">
        <v>427</v>
      </c>
      <c r="O1" t="s">
        <v>428</v>
      </c>
      <c r="P1" t="s">
        <v>35</v>
      </c>
      <c r="Q1" t="s">
        <v>429</v>
      </c>
      <c r="R1" t="s">
        <v>430</v>
      </c>
      <c r="S1" t="s">
        <v>431</v>
      </c>
      <c r="T1" t="s">
        <v>432</v>
      </c>
      <c r="U1" t="s">
        <v>33</v>
      </c>
      <c r="V1" t="s">
        <v>423</v>
      </c>
    </row>
    <row r="2" spans="1:22" x14ac:dyDescent="0.25">
      <c r="A2" t="s">
        <v>1</v>
      </c>
      <c r="B2" t="s">
        <v>1</v>
      </c>
      <c r="C2">
        <v>8.7855799041867702E-2</v>
      </c>
      <c r="D2">
        <v>1.2960000000021643E-2</v>
      </c>
      <c r="E2">
        <v>7.4895799041850425E-2</v>
      </c>
      <c r="F2">
        <v>3.1683949760477295E-2</v>
      </c>
      <c r="G2">
        <v>5.6171849281402689E-2</v>
      </c>
      <c r="H2">
        <v>0.17500000000100513</v>
      </c>
      <c r="I2">
        <v>0.12630107644177513</v>
      </c>
      <c r="J2">
        <v>3860285695.3294978</v>
      </c>
      <c r="K2">
        <v>6105277495.9990883</v>
      </c>
      <c r="L2">
        <v>15834006900.691488</v>
      </c>
      <c r="M2">
        <v>15834006900.69112</v>
      </c>
      <c r="N2">
        <v>620456396.82596779</v>
      </c>
      <c r="O2">
        <v>9345106794.5022011</v>
      </c>
      <c r="P2">
        <v>304153326.7810241</v>
      </c>
      <c r="Q2">
        <v>37650397.832882889</v>
      </c>
      <c r="R2">
        <v>43624988.905528717</v>
      </c>
      <c r="S2">
        <v>208793275.25525761</v>
      </c>
      <c r="T2">
        <v>26234408.0515837</v>
      </c>
      <c r="U2">
        <v>420915.97287809139</v>
      </c>
      <c r="V2">
        <v>235392294802.35776</v>
      </c>
    </row>
    <row r="3" spans="1:22" x14ac:dyDescent="0.25">
      <c r="A3" t="s">
        <v>1</v>
      </c>
      <c r="B3" t="s">
        <v>2</v>
      </c>
      <c r="C3">
        <v>6.9487291804545714E-2</v>
      </c>
      <c r="D3">
        <v>1.2960000000004303E-2</v>
      </c>
      <c r="E3">
        <v>5.6527291804551599E-2</v>
      </c>
      <c r="F3">
        <v>2.7091822951137497E-2</v>
      </c>
      <c r="G3">
        <v>4.2395468853409481E-2</v>
      </c>
      <c r="H3">
        <v>0.17500000000007604</v>
      </c>
      <c r="I3">
        <v>0.1238732761958895</v>
      </c>
      <c r="J3">
        <v>286026525.42702895</v>
      </c>
      <c r="K3">
        <v>417982178.65424961</v>
      </c>
      <c r="L3">
        <v>796985699.42069983</v>
      </c>
      <c r="M3">
        <v>796985699.4207015</v>
      </c>
      <c r="N3">
        <v>114240209.13551319</v>
      </c>
      <c r="O3">
        <v>589768494.94576645</v>
      </c>
      <c r="P3">
        <v>80456818.086193845</v>
      </c>
      <c r="Q3">
        <v>10032677.475373005</v>
      </c>
      <c r="R3">
        <v>11613135.067260845</v>
      </c>
      <c r="S3">
        <v>10802659.215924617</v>
      </c>
      <c r="T3">
        <v>1334919.290759621</v>
      </c>
      <c r="U3">
        <v>26811.990047761014</v>
      </c>
      <c r="V3">
        <v>17411371585.556583</v>
      </c>
    </row>
    <row r="4" spans="1:22" x14ac:dyDescent="0.25">
      <c r="A4" t="s">
        <v>1</v>
      </c>
      <c r="B4" t="s">
        <v>3</v>
      </c>
      <c r="C4">
        <v>7.7146989926285547E-2</v>
      </c>
      <c r="D4">
        <v>1.296000000001256E-2</v>
      </c>
      <c r="E4">
        <v>6.4186989926244595E-2</v>
      </c>
      <c r="F4">
        <v>2.9006747481583821E-2</v>
      </c>
      <c r="G4">
        <v>4.8140242444710456E-2</v>
      </c>
      <c r="H4">
        <v>0.17499999999968097</v>
      </c>
      <c r="I4">
        <v>0.12970187090279076</v>
      </c>
      <c r="J4">
        <v>1317980263.8457332</v>
      </c>
      <c r="K4">
        <v>1791358115.8064404</v>
      </c>
      <c r="L4">
        <v>4663104181.0215921</v>
      </c>
      <c r="M4">
        <v>4663104181.0214281</v>
      </c>
      <c r="N4">
        <v>177742541.59958029</v>
      </c>
      <c r="O4">
        <v>2931595838.0525632</v>
      </c>
      <c r="P4">
        <v>85027927.76004976</v>
      </c>
      <c r="Q4">
        <v>10508872.92249893</v>
      </c>
      <c r="R4">
        <v>12768094.51355302</v>
      </c>
      <c r="S4">
        <v>61515799.040402278</v>
      </c>
      <c r="T4">
        <v>7921847.36302175</v>
      </c>
      <c r="U4">
        <v>142010.46763098595</v>
      </c>
      <c r="V4">
        <v>80156825090.161453</v>
      </c>
    </row>
    <row r="5" spans="1:22" x14ac:dyDescent="0.25">
      <c r="A5" t="s">
        <v>1</v>
      </c>
      <c r="B5" t="s">
        <v>4</v>
      </c>
      <c r="C5">
        <v>0.10729960601302703</v>
      </c>
      <c r="D5">
        <v>1.2960000000008687E-2</v>
      </c>
      <c r="E5">
        <v>9.4339606013013416E-2</v>
      </c>
      <c r="F5">
        <v>3.6544901503253402E-2</v>
      </c>
      <c r="G5">
        <v>7.0754704509763816E-2</v>
      </c>
      <c r="H5">
        <v>0.17500000000008645</v>
      </c>
      <c r="I5">
        <v>0.12532685811340313</v>
      </c>
      <c r="J5">
        <v>340725558.99357659</v>
      </c>
      <c r="K5">
        <v>658241850.74061835</v>
      </c>
      <c r="L5">
        <v>1818819096.5006809</v>
      </c>
      <c r="M5">
        <v>1818819096.500627</v>
      </c>
      <c r="N5">
        <v>38976613.930292964</v>
      </c>
      <c r="O5">
        <v>959990795.80389524</v>
      </c>
      <c r="P5">
        <v>9547893.3055383097</v>
      </c>
      <c r="Q5">
        <v>1178528.3223360372</v>
      </c>
      <c r="R5">
        <v>1405861.9866230458</v>
      </c>
      <c r="S5">
        <v>23851149.08995438</v>
      </c>
      <c r="T5">
        <v>2993181.2258423609</v>
      </c>
      <c r="U5">
        <v>42980.238971312479</v>
      </c>
      <c r="V5">
        <v>20814778862.049873</v>
      </c>
    </row>
    <row r="6" spans="1:22" x14ac:dyDescent="0.25">
      <c r="A6" t="s">
        <v>1</v>
      </c>
      <c r="B6" t="s">
        <v>5</v>
      </c>
      <c r="C6">
        <v>9.8977886982781371E-2</v>
      </c>
      <c r="D6">
        <v>1.296000000001106E-2</v>
      </c>
      <c r="E6">
        <v>8.6017886982775071E-2</v>
      </c>
      <c r="F6">
        <v>3.4464471745700026E-2</v>
      </c>
      <c r="G6">
        <v>6.4513415237098484E-2</v>
      </c>
      <c r="H6">
        <v>0.17499999999972443</v>
      </c>
      <c r="I6">
        <v>0.12395603465681614</v>
      </c>
      <c r="J6">
        <v>1521379798.024091</v>
      </c>
      <c r="K6">
        <v>2737108373.4271917</v>
      </c>
      <c r="L6">
        <v>7318534274.6579285</v>
      </c>
      <c r="M6">
        <v>7318534274.6577768</v>
      </c>
      <c r="N6">
        <v>223197711.4059</v>
      </c>
      <c r="O6">
        <v>4035290460.0455003</v>
      </c>
      <c r="P6">
        <v>91592413.728096902</v>
      </c>
      <c r="Q6">
        <v>11266370.429558212</v>
      </c>
      <c r="R6">
        <v>12217793.773123508</v>
      </c>
      <c r="S6">
        <v>96217767.532572031</v>
      </c>
      <c r="T6">
        <v>11903365.942503899</v>
      </c>
      <c r="U6">
        <v>168238.92567991806</v>
      </c>
      <c r="V6">
        <v>93000620591.316681</v>
      </c>
    </row>
    <row r="7" spans="1:22" x14ac:dyDescent="0.25">
      <c r="A7" t="s">
        <v>1</v>
      </c>
      <c r="B7" t="s">
        <v>6</v>
      </c>
      <c r="C7">
        <v>6.4433741629572633E-2</v>
      </c>
      <c r="D7">
        <v>1.2960000000003389E-2</v>
      </c>
      <c r="E7">
        <v>5.1473741629574257E-2</v>
      </c>
      <c r="F7">
        <v>2.5828435407392651E-2</v>
      </c>
      <c r="G7">
        <v>3.8605306222181245E-2</v>
      </c>
      <c r="H7">
        <v>0.1750000000000643</v>
      </c>
      <c r="I7">
        <v>0.12757756762428024</v>
      </c>
      <c r="J7">
        <v>246270643.75391373</v>
      </c>
      <c r="K7">
        <v>285888533.79207677</v>
      </c>
      <c r="L7">
        <v>681430199.21688616</v>
      </c>
      <c r="M7">
        <v>681430199.21687675</v>
      </c>
      <c r="N7">
        <v>44058850.539835751</v>
      </c>
      <c r="O7">
        <v>488100327.00615597</v>
      </c>
      <c r="P7">
        <v>26506376.630633812</v>
      </c>
      <c r="Q7">
        <v>3293489.8051424935</v>
      </c>
      <c r="R7">
        <v>4021939.3226961144</v>
      </c>
      <c r="S7">
        <v>9075280.6408242397</v>
      </c>
      <c r="T7">
        <v>1161764.1405403477</v>
      </c>
      <c r="U7">
        <v>24974.091620726162</v>
      </c>
      <c r="V7">
        <v>14985554858.518574</v>
      </c>
    </row>
    <row r="8" spans="1:22" x14ac:dyDescent="0.25">
      <c r="A8" t="s">
        <v>1</v>
      </c>
      <c r="B8" t="s">
        <v>7</v>
      </c>
      <c r="C8">
        <v>8.1021711254559231E-2</v>
      </c>
      <c r="D8">
        <v>1.295999999999993E-2</v>
      </c>
      <c r="E8">
        <v>6.8061711254559051E-2</v>
      </c>
      <c r="F8">
        <v>2.9975427813638596E-2</v>
      </c>
      <c r="G8">
        <v>5.104628344091857E-2</v>
      </c>
      <c r="H8">
        <v>0.17500000000002075</v>
      </c>
      <c r="I8">
        <v>0.12546247270086169</v>
      </c>
      <c r="J8">
        <v>147902905.28545466</v>
      </c>
      <c r="K8">
        <v>214698443.57809827</v>
      </c>
      <c r="L8">
        <v>555133449.87326992</v>
      </c>
      <c r="M8">
        <v>555133449.873276</v>
      </c>
      <c r="N8">
        <v>22240470.21525687</v>
      </c>
      <c r="O8">
        <v>340360878.64829916</v>
      </c>
      <c r="P8">
        <v>11021897.270510508</v>
      </c>
      <c r="Q8">
        <v>1370458.8779741835</v>
      </c>
      <c r="R8">
        <v>1598164.2422711565</v>
      </c>
      <c r="S8">
        <v>7330619.7355844807</v>
      </c>
      <c r="T8">
        <v>919330.08891594748</v>
      </c>
      <c r="U8">
        <v>15900.258927496707</v>
      </c>
      <c r="V8">
        <v>9023143814.7823715</v>
      </c>
    </row>
    <row r="9" spans="1:22" x14ac:dyDescent="0.25">
      <c r="A9" t="s">
        <v>36</v>
      </c>
      <c r="B9" t="s">
        <v>1</v>
      </c>
      <c r="C9">
        <v>8.5562358027080093E-2</v>
      </c>
      <c r="D9">
        <v>1.2960000000009287E-2</v>
      </c>
      <c r="E9">
        <v>7.2602358027082536E-2</v>
      </c>
      <c r="F9">
        <v>3.111058950676595E-2</v>
      </c>
      <c r="G9">
        <v>5.4451768520302611E-2</v>
      </c>
      <c r="H9">
        <v>0.17500000000009169</v>
      </c>
      <c r="I9">
        <v>0.1409999999999374</v>
      </c>
      <c r="J9">
        <v>411678014.40503097</v>
      </c>
      <c r="K9">
        <v>663851364.59661674</v>
      </c>
      <c r="L9">
        <v>1605600608.8670344</v>
      </c>
      <c r="M9">
        <v>1605600608.8670359</v>
      </c>
      <c r="N9">
        <v>96488371.230686665</v>
      </c>
      <c r="O9">
        <v>979041007.77096605</v>
      </c>
      <c r="P9">
        <v>56484000.000629678</v>
      </c>
      <c r="Q9">
        <v>6988466.9663085779</v>
      </c>
      <c r="R9">
        <v>8949617.8423385769</v>
      </c>
      <c r="S9">
        <v>21092275.566551015</v>
      </c>
      <c r="T9">
        <v>2974010.8548835409</v>
      </c>
      <c r="U9">
        <v>41284.71293810552</v>
      </c>
      <c r="V9">
        <v>24789558998.005444</v>
      </c>
    </row>
    <row r="10" spans="1:22" x14ac:dyDescent="0.25">
      <c r="A10" t="s">
        <v>36</v>
      </c>
      <c r="B10" t="s">
        <v>2</v>
      </c>
      <c r="C10">
        <v>6.7813477553703289E-2</v>
      </c>
      <c r="D10">
        <v>1.2959999999999703E-2</v>
      </c>
      <c r="E10">
        <v>5.4853477553704712E-2</v>
      </c>
      <c r="F10">
        <v>2.6673369388425724E-2</v>
      </c>
      <c r="G10">
        <v>4.1140108165280555E-2</v>
      </c>
      <c r="H10">
        <v>0.17500000000000185</v>
      </c>
      <c r="I10">
        <v>0.14100000000000631</v>
      </c>
      <c r="J10">
        <v>42025861.996075436</v>
      </c>
      <c r="K10">
        <v>71721678.585035324</v>
      </c>
      <c r="L10">
        <v>106155996.88181286</v>
      </c>
      <c r="M10">
        <v>106155996.88181233</v>
      </c>
      <c r="N10">
        <v>27252259.718322605</v>
      </c>
      <c r="O10">
        <v>86495280.862788036</v>
      </c>
      <c r="P10">
        <v>19949747.007772263</v>
      </c>
      <c r="Q10">
        <v>2479919.0368354367</v>
      </c>
      <c r="R10">
        <v>3162582.9122896721</v>
      </c>
      <c r="S10">
        <v>1454873.5858243175</v>
      </c>
      <c r="T10">
        <v>205137.17560121726</v>
      </c>
      <c r="U10">
        <v>3286.223400000003</v>
      </c>
      <c r="V10">
        <v>2519816260.7020173</v>
      </c>
    </row>
    <row r="11" spans="1:22" x14ac:dyDescent="0.25">
      <c r="A11" t="s">
        <v>36</v>
      </c>
      <c r="B11" t="s">
        <v>3</v>
      </c>
      <c r="C11">
        <v>7.9312134777978549E-2</v>
      </c>
      <c r="D11">
        <v>1.2960000000000561E-2</v>
      </c>
      <c r="E11">
        <v>6.6352134778002017E-2</v>
      </c>
      <c r="F11">
        <v>2.9548033694498491E-2</v>
      </c>
      <c r="G11">
        <v>4.9764101083494418E-2</v>
      </c>
      <c r="H11">
        <v>0.1750000000000079</v>
      </c>
      <c r="I11">
        <v>0.14100000000002244</v>
      </c>
      <c r="J11">
        <v>132581651.18589239</v>
      </c>
      <c r="K11">
        <v>191335024.70807964</v>
      </c>
      <c r="L11">
        <v>482010766.38947469</v>
      </c>
      <c r="M11">
        <v>482010766.38946825</v>
      </c>
      <c r="N11">
        <v>22998576.933692455</v>
      </c>
      <c r="O11">
        <v>300918098.9602772</v>
      </c>
      <c r="P11">
        <v>12312952.260418316</v>
      </c>
      <c r="Q11">
        <v>1522994.4402417562</v>
      </c>
      <c r="R11">
        <v>1950868.4847930635</v>
      </c>
      <c r="S11">
        <v>6320562.4436773555</v>
      </c>
      <c r="T11">
        <v>891199.30455851695</v>
      </c>
      <c r="U11">
        <v>14016.324243897574</v>
      </c>
      <c r="V11">
        <v>7988673913.0847979</v>
      </c>
    </row>
    <row r="12" spans="1:22" x14ac:dyDescent="0.25">
      <c r="A12" t="s">
        <v>36</v>
      </c>
      <c r="B12" t="s">
        <v>4</v>
      </c>
      <c r="C12">
        <v>0.11255184216100153</v>
      </c>
      <c r="D12">
        <v>1.2960000000000615E-2</v>
      </c>
      <c r="E12">
        <v>9.9591842161013799E-2</v>
      </c>
      <c r="F12">
        <v>3.7857960540255711E-2</v>
      </c>
      <c r="G12">
        <v>7.469388162076511E-2</v>
      </c>
      <c r="H12">
        <v>0.17499999999998234</v>
      </c>
      <c r="I12">
        <v>0.14099999999999235</v>
      </c>
      <c r="J12">
        <v>50109242.759600215</v>
      </c>
      <c r="K12">
        <v>102928401.68333234</v>
      </c>
      <c r="L12">
        <v>280790092.36583418</v>
      </c>
      <c r="M12">
        <v>280790092.36583322</v>
      </c>
      <c r="N12">
        <v>6998778.1710398495</v>
      </c>
      <c r="O12">
        <v>146038866.27189288</v>
      </c>
      <c r="P12">
        <v>2221854.7617850467</v>
      </c>
      <c r="Q12">
        <v>271265.3211826476</v>
      </c>
      <c r="R12">
        <v>351529.93169844459</v>
      </c>
      <c r="S12">
        <v>3640778.4017306902</v>
      </c>
      <c r="T12">
        <v>513349.75464402343</v>
      </c>
      <c r="U12">
        <v>5774.3994002523204</v>
      </c>
      <c r="V12">
        <v>3020866592.722693</v>
      </c>
    </row>
    <row r="13" spans="1:22" x14ac:dyDescent="0.25">
      <c r="A13" t="s">
        <v>36</v>
      </c>
      <c r="B13" t="s">
        <v>5</v>
      </c>
      <c r="C13">
        <v>9.0854485490865444E-2</v>
      </c>
      <c r="D13">
        <v>1.2960000000001061E-2</v>
      </c>
      <c r="E13">
        <v>7.7894485490868706E-2</v>
      </c>
      <c r="F13">
        <v>3.2433621372714445E-2</v>
      </c>
      <c r="G13">
        <v>5.8420864118153365E-2</v>
      </c>
      <c r="H13">
        <v>0.17499999999999141</v>
      </c>
      <c r="I13">
        <v>0.14100000000001789</v>
      </c>
      <c r="J13">
        <v>124969881.16102988</v>
      </c>
      <c r="K13">
        <v>211177933.9900791</v>
      </c>
      <c r="L13">
        <v>538037264.94136512</v>
      </c>
      <c r="M13">
        <v>538037264.94136715</v>
      </c>
      <c r="N13">
        <v>23874134.257220805</v>
      </c>
      <c r="O13">
        <v>312273680.89389098</v>
      </c>
      <c r="P13">
        <v>12357212.571279289</v>
      </c>
      <c r="Q13">
        <v>1522920.8100370963</v>
      </c>
      <c r="R13">
        <v>1957098.8067656145</v>
      </c>
      <c r="S13">
        <v>7043735.3804879803</v>
      </c>
      <c r="T13">
        <v>993166.68864881317</v>
      </c>
      <c r="U13">
        <v>12266.296739263133</v>
      </c>
      <c r="V13">
        <v>7528100751.6941824</v>
      </c>
    </row>
    <row r="14" spans="1:22" x14ac:dyDescent="0.25">
      <c r="A14" t="s">
        <v>36</v>
      </c>
      <c r="B14" t="s">
        <v>6</v>
      </c>
      <c r="C14">
        <v>6.6186014121630152E-2</v>
      </c>
      <c r="D14">
        <v>1.2959999999999691E-2</v>
      </c>
      <c r="E14">
        <v>5.3226014121630902E-2</v>
      </c>
      <c r="F14">
        <v>2.6266503530407648E-2</v>
      </c>
      <c r="G14">
        <v>3.991951059122413E-2</v>
      </c>
      <c r="H14">
        <v>0.17500000000000121</v>
      </c>
      <c r="I14">
        <v>0.14100000000000631</v>
      </c>
      <c r="J14">
        <v>35941558.203535505</v>
      </c>
      <c r="K14">
        <v>47767247.188690439</v>
      </c>
      <c r="L14">
        <v>100044503.18310893</v>
      </c>
      <c r="M14">
        <v>100044503.18310831</v>
      </c>
      <c r="N14">
        <v>10814309.595740408</v>
      </c>
      <c r="O14">
        <v>72894495.796485573</v>
      </c>
      <c r="P14">
        <v>7239062.8390242523</v>
      </c>
      <c r="Q14">
        <v>896052.56482773554</v>
      </c>
      <c r="R14">
        <v>1147051.2719431259</v>
      </c>
      <c r="S14">
        <v>1342807.1165164742</v>
      </c>
      <c r="T14">
        <v>189335.80342881827</v>
      </c>
      <c r="U14">
        <v>3317.1208937440792</v>
      </c>
      <c r="V14">
        <v>2162959939.8252482</v>
      </c>
    </row>
    <row r="15" spans="1:22" x14ac:dyDescent="0.25">
      <c r="A15" t="s">
        <v>36</v>
      </c>
      <c r="B15" t="s">
        <v>7</v>
      </c>
      <c r="C15">
        <v>8.1539549849305087E-2</v>
      </c>
      <c r="D15">
        <v>1.2959999999999723E-2</v>
      </c>
      <c r="E15">
        <v>6.8579549849305796E-2</v>
      </c>
      <c r="F15">
        <v>3.0104887462326362E-2</v>
      </c>
      <c r="G15">
        <v>5.1434662386979746E-2</v>
      </c>
      <c r="H15">
        <v>0.17500000000000529</v>
      </c>
      <c r="I15">
        <v>0.14100000000000248</v>
      </c>
      <c r="J15">
        <v>26049819.098907638</v>
      </c>
      <c r="K15">
        <v>38921078.441411406</v>
      </c>
      <c r="L15">
        <v>98561985.105437905</v>
      </c>
      <c r="M15">
        <v>98561985.105437726</v>
      </c>
      <c r="N15">
        <v>4550312.5546990186</v>
      </c>
      <c r="O15">
        <v>60420584.985619821</v>
      </c>
      <c r="P15">
        <v>2403170.5603521513</v>
      </c>
      <c r="Q15">
        <v>295314.79318394081</v>
      </c>
      <c r="R15">
        <v>380486.43484858901</v>
      </c>
      <c r="S15">
        <v>1289518.6383123342</v>
      </c>
      <c r="T15">
        <v>181822.12800203788</v>
      </c>
      <c r="U15">
        <v>2624.3482609488997</v>
      </c>
      <c r="V15">
        <v>1569141539.9774075</v>
      </c>
    </row>
    <row r="16" spans="1:22" x14ac:dyDescent="0.25">
      <c r="A16" t="s">
        <v>37</v>
      </c>
      <c r="B16" t="s">
        <v>1</v>
      </c>
      <c r="C16">
        <v>5.9756648087245214E-2</v>
      </c>
      <c r="D16">
        <v>1.2959999999999774E-2</v>
      </c>
      <c r="E16">
        <v>4.6796648087244999E-2</v>
      </c>
      <c r="F16">
        <v>2.4659162021811586E-2</v>
      </c>
      <c r="G16">
        <v>3.5097486065433642E-2</v>
      </c>
      <c r="H16">
        <v>0.17499999999999222</v>
      </c>
      <c r="I16">
        <v>0.14100000000000104</v>
      </c>
      <c r="J16">
        <v>43704979.009912163</v>
      </c>
      <c r="K16">
        <v>47122345.795543671</v>
      </c>
      <c r="L16">
        <v>109272569.04212926</v>
      </c>
      <c r="M16">
        <v>109272569.04212895</v>
      </c>
      <c r="N16">
        <v>8023617.0861252546</v>
      </c>
      <c r="O16">
        <v>82803707.719330594</v>
      </c>
      <c r="P16">
        <v>4977825.5618294552</v>
      </c>
      <c r="Q16">
        <v>610096.75962983351</v>
      </c>
      <c r="R16">
        <v>787897.04732575919</v>
      </c>
      <c r="S16">
        <v>1444169.7785629767</v>
      </c>
      <c r="T16">
        <v>203627.93877737966</v>
      </c>
      <c r="U16">
        <v>4293.7495000000035</v>
      </c>
      <c r="V16">
        <v>2631412194.9080834</v>
      </c>
    </row>
    <row r="17" spans="1:22" x14ac:dyDescent="0.25">
      <c r="A17" t="s">
        <v>37</v>
      </c>
      <c r="B17" t="s">
        <v>2</v>
      </c>
      <c r="C17">
        <v>5.7999524653603543E-2</v>
      </c>
      <c r="D17">
        <v>1.2960000000000025E-2</v>
      </c>
      <c r="E17">
        <v>4.5039524653603467E-2</v>
      </c>
      <c r="F17">
        <v>2.4219881163400937E-2</v>
      </c>
      <c r="G17">
        <v>3.377964349020264E-2</v>
      </c>
      <c r="H17">
        <v>0.17500000000000043</v>
      </c>
      <c r="I17">
        <v>0.14099999999999957</v>
      </c>
      <c r="J17">
        <v>1595594.9968021433</v>
      </c>
      <c r="K17">
        <v>1855071.2175379936</v>
      </c>
      <c r="L17">
        <v>3614267.4184369352</v>
      </c>
      <c r="M17">
        <v>3614267.4184369352</v>
      </c>
      <c r="N17">
        <v>487736.55854426138</v>
      </c>
      <c r="O17">
        <v>2962929.6557958773</v>
      </c>
      <c r="P17">
        <v>337028.1432866035</v>
      </c>
      <c r="Q17">
        <v>42061.760764383194</v>
      </c>
      <c r="R17">
        <v>53451.676471189137</v>
      </c>
      <c r="S17">
        <v>48374.213866859405</v>
      </c>
      <c r="T17">
        <v>6820.764155227178</v>
      </c>
      <c r="U17">
        <v>148.4623</v>
      </c>
      <c r="V17">
        <v>95848579.456538394</v>
      </c>
    </row>
    <row r="18" spans="1:22" x14ac:dyDescent="0.25">
      <c r="A18" t="s">
        <v>37</v>
      </c>
      <c r="B18" t="s">
        <v>3</v>
      </c>
      <c r="C18">
        <v>5.6914073590368916E-2</v>
      </c>
      <c r="D18">
        <v>1.2959999999999774E-2</v>
      </c>
      <c r="E18">
        <v>4.3954073590367987E-2</v>
      </c>
      <c r="F18">
        <v>2.3948518397591868E-2</v>
      </c>
      <c r="G18">
        <v>3.2965555192776094E-2</v>
      </c>
      <c r="H18">
        <v>0.17500000000000013</v>
      </c>
      <c r="I18">
        <v>0.14100000000000606</v>
      </c>
      <c r="J18">
        <v>34262239.959928982</v>
      </c>
      <c r="K18">
        <v>33485187.091036715</v>
      </c>
      <c r="L18">
        <v>81848441.301567376</v>
      </c>
      <c r="M18">
        <v>81848441.301567346</v>
      </c>
      <c r="N18">
        <v>4651779.9928856641</v>
      </c>
      <c r="O18">
        <v>63095647.058080122</v>
      </c>
      <c r="P18">
        <v>2669190.9845528458</v>
      </c>
      <c r="Q18">
        <v>328006.19490674295</v>
      </c>
      <c r="R18">
        <v>422604.80230380147</v>
      </c>
      <c r="S18">
        <v>1079735.3296426542</v>
      </c>
      <c r="T18">
        <v>152242.68147961519</v>
      </c>
      <c r="U18">
        <v>3394.0069000000021</v>
      </c>
      <c r="V18">
        <v>2063308388.7099972</v>
      </c>
    </row>
    <row r="19" spans="1:22" x14ac:dyDescent="0.25">
      <c r="A19" t="s">
        <v>37</v>
      </c>
      <c r="B19" t="s">
        <v>5</v>
      </c>
      <c r="C19">
        <v>9.1909804915371707E-2</v>
      </c>
      <c r="D19">
        <v>1.2959999999999968E-2</v>
      </c>
      <c r="E19">
        <v>7.8949804915371652E-2</v>
      </c>
      <c r="F19">
        <v>3.2697451228842919E-2</v>
      </c>
      <c r="G19">
        <v>5.9212353686528843E-2</v>
      </c>
      <c r="H19">
        <v>0.17499999999999885</v>
      </c>
      <c r="I19">
        <v>0.14099999999999882</v>
      </c>
      <c r="J19">
        <v>3800803.4147019954</v>
      </c>
      <c r="K19">
        <v>7801082.1780504612</v>
      </c>
      <c r="L19">
        <v>15119493.607428517</v>
      </c>
      <c r="M19">
        <v>15119493.607428525</v>
      </c>
      <c r="N19">
        <v>2070938.2316807341</v>
      </c>
      <c r="O19">
        <v>9530947.3610717356</v>
      </c>
      <c r="P19">
        <v>1439905.2951882344</v>
      </c>
      <c r="Q19">
        <v>174895.23269114509</v>
      </c>
      <c r="R19">
        <v>227686.87443099241</v>
      </c>
      <c r="S19">
        <v>200219.83292755872</v>
      </c>
      <c r="T19">
        <v>28230.99644278573</v>
      </c>
      <c r="U19">
        <v>379.13650000000018</v>
      </c>
      <c r="V19">
        <v>228563720.13807717</v>
      </c>
    </row>
    <row r="20" spans="1:22" x14ac:dyDescent="0.25">
      <c r="A20" t="s">
        <v>37</v>
      </c>
      <c r="B20" t="s">
        <v>6</v>
      </c>
      <c r="C20">
        <v>5.3251531496148655E-2</v>
      </c>
      <c r="D20">
        <v>1.2960000000000041E-2</v>
      </c>
      <c r="E20">
        <v>4.0291531496148746E-2</v>
      </c>
      <c r="F20">
        <v>2.3032882874037115E-2</v>
      </c>
      <c r="G20">
        <v>3.0218648622111544E-2</v>
      </c>
      <c r="H20">
        <v>0.17499999999999907</v>
      </c>
      <c r="I20">
        <v>0.14099999999999888</v>
      </c>
      <c r="J20">
        <v>3475896.7717484352</v>
      </c>
      <c r="K20">
        <v>3368738.7042271192</v>
      </c>
      <c r="L20">
        <v>7415377.847454791</v>
      </c>
      <c r="M20">
        <v>7415377.8474547863</v>
      </c>
      <c r="N20">
        <v>672709.56630664971</v>
      </c>
      <c r="O20">
        <v>6171925.9096689094</v>
      </c>
      <c r="P20">
        <v>437346.5733389805</v>
      </c>
      <c r="Q20">
        <v>53488.977857057835</v>
      </c>
      <c r="R20">
        <v>69207.812718641348</v>
      </c>
      <c r="S20">
        <v>98743.38509374352</v>
      </c>
      <c r="T20">
        <v>13922.81729821788</v>
      </c>
      <c r="U20">
        <v>321.10329999999999</v>
      </c>
      <c r="V20">
        <v>209392383.51980776</v>
      </c>
    </row>
    <row r="21" spans="1:22" x14ac:dyDescent="0.25">
      <c r="A21" t="s">
        <v>37</v>
      </c>
      <c r="B21" t="s">
        <v>7</v>
      </c>
      <c r="C21">
        <v>5.597461427144132E-2</v>
      </c>
      <c r="D21">
        <v>1.2959999999999984E-2</v>
      </c>
      <c r="E21">
        <v>4.3014614271441404E-2</v>
      </c>
      <c r="F21">
        <v>2.3713653567860322E-2</v>
      </c>
      <c r="G21">
        <v>3.226096070358106E-2</v>
      </c>
      <c r="H21">
        <v>0.17499999999999996</v>
      </c>
      <c r="I21">
        <v>0.14099999999999999</v>
      </c>
      <c r="J21">
        <v>570443.86673066346</v>
      </c>
      <c r="K21">
        <v>612266.60469136469</v>
      </c>
      <c r="L21">
        <v>1274988.867241635</v>
      </c>
      <c r="M21">
        <v>1274988.8672416345</v>
      </c>
      <c r="N21">
        <v>140452.73670811509</v>
      </c>
      <c r="O21">
        <v>1042257.7347139134</v>
      </c>
      <c r="P21">
        <v>94354.565462784158</v>
      </c>
      <c r="Q21">
        <v>11644.593410504765</v>
      </c>
      <c r="R21">
        <v>14945.881401133736</v>
      </c>
      <c r="S21">
        <v>17097.017032158059</v>
      </c>
      <c r="T21">
        <v>2410.6794015342857</v>
      </c>
      <c r="U21">
        <v>51.040500000000002</v>
      </c>
      <c r="V21">
        <v>34299123.083653852</v>
      </c>
    </row>
    <row r="22" spans="1:22" x14ac:dyDescent="0.25">
      <c r="A22" t="s">
        <v>38</v>
      </c>
      <c r="B22" t="s">
        <v>1</v>
      </c>
      <c r="C22">
        <v>8.406225642380237E-2</v>
      </c>
      <c r="D22">
        <v>1.2959999999999814E-2</v>
      </c>
      <c r="E22">
        <v>7.1102256423802176E-2</v>
      </c>
      <c r="F22">
        <v>3.073556410595053E-2</v>
      </c>
      <c r="G22">
        <v>5.3326692317851615E-2</v>
      </c>
      <c r="H22">
        <v>0.1750000000000009</v>
      </c>
      <c r="I22">
        <v>0.14099999999999932</v>
      </c>
      <c r="J22">
        <v>10971115.497851912</v>
      </c>
      <c r="K22">
        <v>16064311.969239304</v>
      </c>
      <c r="L22">
        <v>43290325.542101212</v>
      </c>
      <c r="M22">
        <v>43290325.542101488</v>
      </c>
      <c r="N22">
        <v>1225652.5914040953</v>
      </c>
      <c r="O22">
        <v>25809774.875687096</v>
      </c>
      <c r="P22">
        <v>456741.15936450585</v>
      </c>
      <c r="Q22">
        <v>56568.480525750885</v>
      </c>
      <c r="R22">
        <v>72376.659224526258</v>
      </c>
      <c r="S22">
        <v>560881.9389039143</v>
      </c>
      <c r="T22">
        <v>79084.353385451963</v>
      </c>
      <c r="U22">
        <v>1219.962468884218</v>
      </c>
      <c r="V22">
        <v>660919908.944525</v>
      </c>
    </row>
    <row r="23" spans="1:22" x14ac:dyDescent="0.25">
      <c r="A23" t="s">
        <v>38</v>
      </c>
      <c r="B23" t="s">
        <v>2</v>
      </c>
      <c r="C23">
        <v>7.6593536161931305E-2</v>
      </c>
      <c r="D23">
        <v>1.2959999999999987E-2</v>
      </c>
      <c r="E23">
        <v>6.3633536161931292E-2</v>
      </c>
      <c r="F23">
        <v>2.8868384040482843E-2</v>
      </c>
      <c r="G23">
        <v>4.7725152121448497E-2</v>
      </c>
      <c r="H23">
        <v>0.17500000000000013</v>
      </c>
      <c r="I23">
        <v>0.14100000000000001</v>
      </c>
      <c r="J23">
        <v>718542.42498503195</v>
      </c>
      <c r="K23">
        <v>1170366.1002608594</v>
      </c>
      <c r="L23">
        <v>2266508.0607940378</v>
      </c>
      <c r="M23">
        <v>2266508.0607940359</v>
      </c>
      <c r="N23">
        <v>311147.55999713414</v>
      </c>
      <c r="O23">
        <v>1577760.9652487566</v>
      </c>
      <c r="P23">
        <v>215364.29778019671</v>
      </c>
      <c r="Q23">
        <v>27099.273222258878</v>
      </c>
      <c r="R23">
        <v>34187.36351134623</v>
      </c>
      <c r="S23">
        <v>30233.67702307945</v>
      </c>
      <c r="T23">
        <v>4262.9484602542034</v>
      </c>
      <c r="U23">
        <v>66.099999999999994</v>
      </c>
      <c r="V23">
        <v>43164083.022692323</v>
      </c>
    </row>
    <row r="24" spans="1:22" x14ac:dyDescent="0.25">
      <c r="A24" t="s">
        <v>38</v>
      </c>
      <c r="B24" t="s">
        <v>3</v>
      </c>
      <c r="C24">
        <v>6.437492111904225E-2</v>
      </c>
      <c r="D24">
        <v>1.2959999999999977E-2</v>
      </c>
      <c r="E24">
        <v>5.1414921119041959E-2</v>
      </c>
      <c r="F24">
        <v>2.5813730279760458E-2</v>
      </c>
      <c r="G24">
        <v>3.8561190839281591E-2</v>
      </c>
      <c r="H24">
        <v>0.17499999999999905</v>
      </c>
      <c r="I24">
        <v>0.14099999999999907</v>
      </c>
      <c r="J24">
        <v>3218831.6247307812</v>
      </c>
      <c r="K24">
        <v>3413948.3103662864</v>
      </c>
      <c r="L24">
        <v>9299280.2390615791</v>
      </c>
      <c r="M24">
        <v>9299280.2390615847</v>
      </c>
      <c r="N24">
        <v>235641.17300931644</v>
      </c>
      <c r="O24">
        <v>6397138.7620877493</v>
      </c>
      <c r="P24">
        <v>76575.650731610091</v>
      </c>
      <c r="Q24">
        <v>9397.5671771102698</v>
      </c>
      <c r="R24">
        <v>12122.223725129574</v>
      </c>
      <c r="S24">
        <v>120548.40611347149</v>
      </c>
      <c r="T24">
        <v>16997.325261999478</v>
      </c>
      <c r="U24">
        <v>357.76595499524308</v>
      </c>
      <c r="V24">
        <v>193981123.64644241</v>
      </c>
    </row>
    <row r="25" spans="1:22" x14ac:dyDescent="0.25">
      <c r="A25" t="s">
        <v>38</v>
      </c>
      <c r="B25" t="s">
        <v>4</v>
      </c>
      <c r="C25">
        <v>0.11995447636860511</v>
      </c>
      <c r="D25">
        <v>1.2960000000000013E-2</v>
      </c>
      <c r="E25">
        <v>0.1069944763686051</v>
      </c>
      <c r="F25">
        <v>3.9708619092151301E-2</v>
      </c>
      <c r="G25">
        <v>8.0245857276453766E-2</v>
      </c>
      <c r="H25">
        <v>0.17500000000000027</v>
      </c>
      <c r="I25">
        <v>0.14099999999999988</v>
      </c>
      <c r="J25">
        <v>952031.67432092584</v>
      </c>
      <c r="K25">
        <v>2074599.335151759</v>
      </c>
      <c r="L25">
        <v>5773811.192946163</v>
      </c>
      <c r="M25">
        <v>5773811.1929461621</v>
      </c>
      <c r="N25">
        <v>112496.70312727708</v>
      </c>
      <c r="O25">
        <v>2914134.3063454088</v>
      </c>
      <c r="P25">
        <v>21308.113734136252</v>
      </c>
      <c r="Q25">
        <v>2556.9736480963502</v>
      </c>
      <c r="R25">
        <v>3364.9773208947972</v>
      </c>
      <c r="S25">
        <v>74729.74445587337</v>
      </c>
      <c r="T25">
        <v>10536.893968278149</v>
      </c>
      <c r="U25">
        <v>122.67040402982067</v>
      </c>
      <c r="V25">
        <v>57413556.043076925</v>
      </c>
    </row>
    <row r="26" spans="1:22" x14ac:dyDescent="0.25">
      <c r="A26" t="s">
        <v>38</v>
      </c>
      <c r="B26" t="s">
        <v>5</v>
      </c>
      <c r="C26">
        <v>9.3774470274407162E-2</v>
      </c>
      <c r="D26">
        <v>1.2959999999999911E-2</v>
      </c>
      <c r="E26">
        <v>8.0814470274406996E-2</v>
      </c>
      <c r="F26">
        <v>3.3163617568601797E-2</v>
      </c>
      <c r="G26">
        <v>6.0610852705805275E-2</v>
      </c>
      <c r="H26">
        <v>0.17499999999999885</v>
      </c>
      <c r="I26">
        <v>0.14099999999999988</v>
      </c>
      <c r="J26">
        <v>4947858.8750538668</v>
      </c>
      <c r="K26">
        <v>8176973.956664213</v>
      </c>
      <c r="L26">
        <v>22657858.687610444</v>
      </c>
      <c r="M26">
        <v>22657858.687610384</v>
      </c>
      <c r="N26">
        <v>468265.7955955416</v>
      </c>
      <c r="O26">
        <v>12656567.036122536</v>
      </c>
      <c r="P26">
        <v>104935.52174217286</v>
      </c>
      <c r="Q26">
        <v>12761.331587415447</v>
      </c>
      <c r="R26">
        <v>16595.256319471951</v>
      </c>
      <c r="S26">
        <v>292702.61695572681</v>
      </c>
      <c r="T26">
        <v>41271.06899075742</v>
      </c>
      <c r="U26">
        <v>550.34700985915492</v>
      </c>
      <c r="V26">
        <v>298149846.46705282</v>
      </c>
    </row>
    <row r="27" spans="1:22" x14ac:dyDescent="0.25">
      <c r="A27" t="s">
        <v>38</v>
      </c>
      <c r="B27" t="s">
        <v>6</v>
      </c>
      <c r="C27">
        <v>5.9255835347320873E-2</v>
      </c>
      <c r="D27">
        <v>1.2959999999999999E-2</v>
      </c>
      <c r="E27">
        <v>4.6295835347320742E-2</v>
      </c>
      <c r="F27">
        <v>2.45339588368302E-2</v>
      </c>
      <c r="G27">
        <v>3.4721876510490642E-2</v>
      </c>
      <c r="H27">
        <v>0.17500000000000024</v>
      </c>
      <c r="I27">
        <v>0.14099999999999985</v>
      </c>
      <c r="J27">
        <v>824975.89282644389</v>
      </c>
      <c r="K27">
        <v>780325.56142246723</v>
      </c>
      <c r="L27">
        <v>2093670.9496208455</v>
      </c>
      <c r="M27">
        <v>2093670.9496208462</v>
      </c>
      <c r="N27">
        <v>61826.433661639458</v>
      </c>
      <c r="O27">
        <v>1543475.020587272</v>
      </c>
      <c r="P27">
        <v>24091.860101799914</v>
      </c>
      <c r="Q27">
        <v>3017.4490579191429</v>
      </c>
      <c r="R27">
        <v>3822.4125915203863</v>
      </c>
      <c r="S27">
        <v>27076.872839964668</v>
      </c>
      <c r="T27">
        <v>3817.8390704350177</v>
      </c>
      <c r="U27">
        <v>88.969099999999997</v>
      </c>
      <c r="V27">
        <v>49611135.127374999</v>
      </c>
    </row>
    <row r="28" spans="1:22" x14ac:dyDescent="0.25">
      <c r="A28" t="s">
        <v>38</v>
      </c>
      <c r="B28" t="s">
        <v>7</v>
      </c>
      <c r="C28">
        <v>8.394923119293457E-2</v>
      </c>
      <c r="D28">
        <v>1.2959999999999991E-2</v>
      </c>
      <c r="E28">
        <v>7.0989231192934613E-2</v>
      </c>
      <c r="F28">
        <v>3.0707307798233659E-2</v>
      </c>
      <c r="G28">
        <v>5.3241923394700942E-2</v>
      </c>
      <c r="H28">
        <v>0.17499999999999988</v>
      </c>
      <c r="I28">
        <v>0.14099999999999996</v>
      </c>
      <c r="J28">
        <v>308875.00593483605</v>
      </c>
      <c r="K28">
        <v>448098.7053737315</v>
      </c>
      <c r="L28">
        <v>1199196.4120682748</v>
      </c>
      <c r="M28">
        <v>1199196.412068275</v>
      </c>
      <c r="N28">
        <v>36274.926013229648</v>
      </c>
      <c r="O28">
        <v>720698.78529533755</v>
      </c>
      <c r="P28">
        <v>14465.715274590142</v>
      </c>
      <c r="Q28">
        <v>1735.8858329508166</v>
      </c>
      <c r="R28">
        <v>2284.4257561632749</v>
      </c>
      <c r="S28">
        <v>15590.621515798195</v>
      </c>
      <c r="T28">
        <v>2198.2776337275441</v>
      </c>
      <c r="U28">
        <v>34.110000000000007</v>
      </c>
      <c r="V28">
        <v>18600164.637884609</v>
      </c>
    </row>
    <row r="29" spans="1:22" x14ac:dyDescent="0.25">
      <c r="A29" t="s">
        <v>39</v>
      </c>
      <c r="B29" t="s">
        <v>1</v>
      </c>
      <c r="C29">
        <v>8.6498143559227428E-2</v>
      </c>
      <c r="D29">
        <v>1.2960000000002393E-2</v>
      </c>
      <c r="E29">
        <v>7.3538143559226471E-2</v>
      </c>
      <c r="F29">
        <v>3.1344535889804834E-2</v>
      </c>
      <c r="G29">
        <v>5.5153607669422254E-2</v>
      </c>
      <c r="H29">
        <v>0.17499999999998411</v>
      </c>
      <c r="I29">
        <v>0.14100000000000765</v>
      </c>
      <c r="J29">
        <v>88387263.443146482</v>
      </c>
      <c r="K29">
        <v>137896643.66216996</v>
      </c>
      <c r="L29">
        <v>356236184.13476795</v>
      </c>
      <c r="M29">
        <v>356236184.13476694</v>
      </c>
      <c r="N29">
        <v>14363436.712934524</v>
      </c>
      <c r="O29">
        <v>211920470.39238173</v>
      </c>
      <c r="P29">
        <v>7076973.3901959416</v>
      </c>
      <c r="Q29">
        <v>875710.9769816437</v>
      </c>
      <c r="R29">
        <v>1121328.4957720391</v>
      </c>
      <c r="S29">
        <v>4635779.0096287681</v>
      </c>
      <c r="T29">
        <v>653644.8403576538</v>
      </c>
      <c r="U29">
        <v>9632.7289188719533</v>
      </c>
      <c r="V29">
        <v>5323071724.9851427</v>
      </c>
    </row>
    <row r="30" spans="1:22" x14ac:dyDescent="0.25">
      <c r="A30" t="s">
        <v>39</v>
      </c>
      <c r="B30" t="s">
        <v>2</v>
      </c>
      <c r="C30">
        <v>6.1335776506928244E-2</v>
      </c>
      <c r="D30">
        <v>1.295999999999985E-2</v>
      </c>
      <c r="E30">
        <v>4.8375776506928515E-2</v>
      </c>
      <c r="F30">
        <v>2.5053944126731904E-2</v>
      </c>
      <c r="G30">
        <v>3.6281832380196263E-2</v>
      </c>
      <c r="H30">
        <v>0.17499999999999841</v>
      </c>
      <c r="I30">
        <v>0.14100000000000062</v>
      </c>
      <c r="J30">
        <v>7278641.8796161935</v>
      </c>
      <c r="K30">
        <v>9020995.3835315239</v>
      </c>
      <c r="L30">
        <v>17099331.600845683</v>
      </c>
      <c r="M30">
        <v>17099331.600845642</v>
      </c>
      <c r="N30">
        <v>2490913.6374372244</v>
      </c>
      <c r="O30">
        <v>13808723.625710484</v>
      </c>
      <c r="P30">
        <v>1738227.8050729551</v>
      </c>
      <c r="Q30">
        <v>215790.59685902364</v>
      </c>
      <c r="R30">
        <v>275516.59467240894</v>
      </c>
      <c r="S30">
        <v>229078.56339423812</v>
      </c>
      <c r="T30">
        <v>32300.077438587548</v>
      </c>
      <c r="U30">
        <v>663.77229999999997</v>
      </c>
      <c r="V30">
        <v>437222920.17115396</v>
      </c>
    </row>
    <row r="31" spans="1:22" x14ac:dyDescent="0.25">
      <c r="A31" t="s">
        <v>39</v>
      </c>
      <c r="B31" t="s">
        <v>3</v>
      </c>
      <c r="C31">
        <v>8.2528008171774081E-2</v>
      </c>
      <c r="D31">
        <v>1.2959999999999822E-2</v>
      </c>
      <c r="E31">
        <v>6.956800817176953E-2</v>
      </c>
      <c r="F31">
        <v>3.0352002042942017E-2</v>
      </c>
      <c r="G31">
        <v>5.2176006128831415E-2</v>
      </c>
      <c r="H31">
        <v>0.17500000000000615</v>
      </c>
      <c r="I31">
        <v>0.14100000000000393</v>
      </c>
      <c r="J31">
        <v>26303801.43595529</v>
      </c>
      <c r="K31">
        <v>39059497.848343454</v>
      </c>
      <c r="L31">
        <v>101258814.17489977</v>
      </c>
      <c r="M31">
        <v>101258814.17489955</v>
      </c>
      <c r="N31">
        <v>3979919.8425326869</v>
      </c>
      <c r="O31">
        <v>61383379.441766061</v>
      </c>
      <c r="P31">
        <v>1928741.7580716326</v>
      </c>
      <c r="Q31">
        <v>239747.1483697971</v>
      </c>
      <c r="R31">
        <v>305756.93580824148</v>
      </c>
      <c r="S31">
        <v>1319609.1150595825</v>
      </c>
      <c r="T31">
        <v>186064.88522340171</v>
      </c>
      <c r="U31">
        <v>2839.2846335729087</v>
      </c>
      <c r="V31">
        <v>1584691631.0565367</v>
      </c>
    </row>
    <row r="32" spans="1:22" x14ac:dyDescent="0.25">
      <c r="A32" t="s">
        <v>39</v>
      </c>
      <c r="B32" t="s">
        <v>4</v>
      </c>
      <c r="C32">
        <v>0.10159305176624205</v>
      </c>
      <c r="D32">
        <v>1.2959999999999765E-2</v>
      </c>
      <c r="E32">
        <v>8.8633051766241366E-2</v>
      </c>
      <c r="F32">
        <v>3.5118262941560847E-2</v>
      </c>
      <c r="G32">
        <v>6.6474788824683648E-2</v>
      </c>
      <c r="H32">
        <v>0.17500000000000365</v>
      </c>
      <c r="I32">
        <v>0.14099999999999815</v>
      </c>
      <c r="J32">
        <v>11809251.086121429</v>
      </c>
      <c r="K32">
        <v>21864541.687272411</v>
      </c>
      <c r="L32">
        <v>58907578.63300886</v>
      </c>
      <c r="M32">
        <v>58907578.633008644</v>
      </c>
      <c r="N32">
        <v>1671511.6072023883</v>
      </c>
      <c r="O32">
        <v>32002281.166191742</v>
      </c>
      <c r="P32">
        <v>624525.48403742223</v>
      </c>
      <c r="Q32">
        <v>76915.439809802017</v>
      </c>
      <c r="R32">
        <v>98903.170262458618</v>
      </c>
      <c r="S32">
        <v>763512.28141313151</v>
      </c>
      <c r="T32">
        <v>107655.23167925146</v>
      </c>
      <c r="U32">
        <v>1474.3991057538822</v>
      </c>
      <c r="V32">
        <v>711766516.20384622</v>
      </c>
    </row>
    <row r="33" spans="1:22" x14ac:dyDescent="0.25">
      <c r="A33" t="s">
        <v>39</v>
      </c>
      <c r="B33" t="s">
        <v>5</v>
      </c>
      <c r="C33">
        <v>9.0961822234026574E-2</v>
      </c>
      <c r="D33">
        <v>1.2959999999999864E-2</v>
      </c>
      <c r="E33">
        <v>7.8001822234030627E-2</v>
      </c>
      <c r="F33">
        <v>3.2460455558507226E-2</v>
      </c>
      <c r="G33">
        <v>5.8501366675521818E-2</v>
      </c>
      <c r="H33">
        <v>0.17499999999999535</v>
      </c>
      <c r="I33">
        <v>0.1410000000000024</v>
      </c>
      <c r="J33">
        <v>34921385.755772091</v>
      </c>
      <c r="K33">
        <v>56953881.017751291</v>
      </c>
      <c r="L33">
        <v>152886887.26133585</v>
      </c>
      <c r="M33">
        <v>152886887.2613346</v>
      </c>
      <c r="N33">
        <v>4493688.9479798526</v>
      </c>
      <c r="O33">
        <v>87381577.825543568</v>
      </c>
      <c r="P33">
        <v>1744718.2196459663</v>
      </c>
      <c r="Q33">
        <v>213028.21442263818</v>
      </c>
      <c r="R33">
        <v>276042.24720367347</v>
      </c>
      <c r="S33">
        <v>1980631.2591649387</v>
      </c>
      <c r="T33">
        <v>279269.00754225673</v>
      </c>
      <c r="U33">
        <v>3814.7308795451613</v>
      </c>
      <c r="V33">
        <v>2103887500.746315</v>
      </c>
    </row>
    <row r="34" spans="1:22" x14ac:dyDescent="0.25">
      <c r="A34" t="s">
        <v>39</v>
      </c>
      <c r="B34" t="s">
        <v>6</v>
      </c>
      <c r="C34">
        <v>6.72949496127003E-2</v>
      </c>
      <c r="D34">
        <v>1.2959999999999881E-2</v>
      </c>
      <c r="E34">
        <v>5.4334949612700689E-2</v>
      </c>
      <c r="F34">
        <v>2.6543737403175068E-2</v>
      </c>
      <c r="G34">
        <v>4.0751212209525316E-2</v>
      </c>
      <c r="H34">
        <v>0.17499999999999855</v>
      </c>
      <c r="I34">
        <v>0.14099999999999963</v>
      </c>
      <c r="J34">
        <v>5356593.7191052288</v>
      </c>
      <c r="K34">
        <v>6915491.5118978499</v>
      </c>
      <c r="L34">
        <v>15421440.327654006</v>
      </c>
      <c r="M34">
        <v>15421440.327653974</v>
      </c>
      <c r="N34">
        <v>1331258.5520099048</v>
      </c>
      <c r="O34">
        <v>10940826.678993184</v>
      </c>
      <c r="P34">
        <v>855530.13855555688</v>
      </c>
      <c r="Q34">
        <v>106596.26075599134</v>
      </c>
      <c r="R34">
        <v>135659.82230292822</v>
      </c>
      <c r="S34">
        <v>204620.79789256744</v>
      </c>
      <c r="T34">
        <v>28851.53250285198</v>
      </c>
      <c r="U34">
        <v>545.40049999999997</v>
      </c>
      <c r="V34">
        <v>322043781.8801921</v>
      </c>
    </row>
    <row r="35" spans="1:22" x14ac:dyDescent="0.25">
      <c r="A35" t="s">
        <v>39</v>
      </c>
      <c r="B35" t="s">
        <v>7</v>
      </c>
      <c r="C35">
        <v>8.3666302532449915E-2</v>
      </c>
      <c r="D35">
        <v>1.2960000000000041E-2</v>
      </c>
      <c r="E35">
        <v>7.0706302532450235E-2</v>
      </c>
      <c r="F35">
        <v>3.0636575633112621E-2</v>
      </c>
      <c r="G35">
        <v>5.3029726899337777E-2</v>
      </c>
      <c r="H35">
        <v>0.1749999999999993</v>
      </c>
      <c r="I35">
        <v>0.14099999999999907</v>
      </c>
      <c r="J35">
        <v>2717589.5665761954</v>
      </c>
      <c r="K35">
        <v>4082236.2133737109</v>
      </c>
      <c r="L35">
        <v>10662132.137022244</v>
      </c>
      <c r="M35">
        <v>10662132.137022248</v>
      </c>
      <c r="N35">
        <v>396144.12577472534</v>
      </c>
      <c r="O35">
        <v>6403681.65417518</v>
      </c>
      <c r="P35">
        <v>185229.98481240633</v>
      </c>
      <c r="Q35">
        <v>23633.316764390038</v>
      </c>
      <c r="R35">
        <v>29449.725522328285</v>
      </c>
      <c r="S35">
        <v>138326.99270429453</v>
      </c>
      <c r="T35">
        <v>19504.105971305544</v>
      </c>
      <c r="U35">
        <v>295.14150000000006</v>
      </c>
      <c r="V35">
        <v>163459374.92711553</v>
      </c>
    </row>
    <row r="36" spans="1:22" x14ac:dyDescent="0.25">
      <c r="A36" t="s">
        <v>40</v>
      </c>
      <c r="B36" t="s">
        <v>1</v>
      </c>
      <c r="C36">
        <v>8.7811660948615949E-2</v>
      </c>
      <c r="D36">
        <v>1.2959999999999746E-2</v>
      </c>
      <c r="E36">
        <v>7.4851660948618101E-2</v>
      </c>
      <c r="F36">
        <v>3.1672915237154382E-2</v>
      </c>
      <c r="G36">
        <v>5.6138745711462705E-2</v>
      </c>
      <c r="H36">
        <v>0.17500000000000307</v>
      </c>
      <c r="I36">
        <v>0.14100000000000146</v>
      </c>
      <c r="J36">
        <v>23006728.832817193</v>
      </c>
      <c r="K36">
        <v>35763001.488693029</v>
      </c>
      <c r="L36">
        <v>95934041.972642899</v>
      </c>
      <c r="M36">
        <v>95934041.972642869</v>
      </c>
      <c r="N36">
        <v>2838740.6233590469</v>
      </c>
      <c r="O36">
        <v>55930989.698151194</v>
      </c>
      <c r="P36">
        <v>1107408.5086282501</v>
      </c>
      <c r="Q36">
        <v>136736.42899497092</v>
      </c>
      <c r="R36">
        <v>175424.43620487422</v>
      </c>
      <c r="S36">
        <v>1243796.0118588959</v>
      </c>
      <c r="T36">
        <v>175375.23767210447</v>
      </c>
      <c r="U36">
        <v>2527.1890040152466</v>
      </c>
      <c r="V36">
        <v>1385985431.3955548</v>
      </c>
    </row>
    <row r="37" spans="1:22" x14ac:dyDescent="0.25">
      <c r="A37" t="s">
        <v>40</v>
      </c>
      <c r="B37" t="s">
        <v>2</v>
      </c>
      <c r="C37">
        <v>6.8743031758061512E-2</v>
      </c>
      <c r="D37">
        <v>1.296000000000002E-2</v>
      </c>
      <c r="E37">
        <v>5.5783031758061576E-2</v>
      </c>
      <c r="F37">
        <v>2.6905757939515391E-2</v>
      </c>
      <c r="G37">
        <v>4.1837273818546121E-2</v>
      </c>
      <c r="H37">
        <v>0.17500000000000041</v>
      </c>
      <c r="I37">
        <v>0.14099999999999982</v>
      </c>
      <c r="J37">
        <v>1266650.3761914242</v>
      </c>
      <c r="K37">
        <v>1747061.7184845658</v>
      </c>
      <c r="L37">
        <v>3683393.6570915836</v>
      </c>
      <c r="M37">
        <v>3683393.6570915803</v>
      </c>
      <c r="N37">
        <v>389447.87459052727</v>
      </c>
      <c r="O37">
        <v>2624264.2200854616</v>
      </c>
      <c r="P37">
        <v>260901.77874123192</v>
      </c>
      <c r="Q37">
        <v>31885.913003854424</v>
      </c>
      <c r="R37">
        <v>41283.064536057158</v>
      </c>
      <c r="S37">
        <v>48533.846020495672</v>
      </c>
      <c r="T37">
        <v>6843.2722888898952</v>
      </c>
      <c r="U37">
        <v>126.7363</v>
      </c>
      <c r="V37">
        <v>76108458.98634617</v>
      </c>
    </row>
    <row r="38" spans="1:22" x14ac:dyDescent="0.25">
      <c r="A38" t="s">
        <v>40</v>
      </c>
      <c r="B38" t="s">
        <v>3</v>
      </c>
      <c r="C38">
        <v>7.1712814417279766E-2</v>
      </c>
      <c r="D38">
        <v>1.2959999999999852E-2</v>
      </c>
      <c r="E38">
        <v>5.8752814417280044E-2</v>
      </c>
      <c r="F38">
        <v>2.7648203604320278E-2</v>
      </c>
      <c r="G38">
        <v>4.4064610812960169E-2</v>
      </c>
      <c r="H38">
        <v>0.17499999999999885</v>
      </c>
      <c r="I38">
        <v>0.14100000000000079</v>
      </c>
      <c r="J38">
        <v>6545748.2653594865</v>
      </c>
      <c r="K38">
        <v>7974654.4245343274</v>
      </c>
      <c r="L38">
        <v>21462562.902379654</v>
      </c>
      <c r="M38">
        <v>21462562.902379658</v>
      </c>
      <c r="N38">
        <v>615350.09280582145</v>
      </c>
      <c r="O38">
        <v>13905052.597087992</v>
      </c>
      <c r="P38">
        <v>231414.37834096776</v>
      </c>
      <c r="Q38">
        <v>29081.740985091019</v>
      </c>
      <c r="R38">
        <v>36729.952824974294</v>
      </c>
      <c r="S38">
        <v>278811.58690167527</v>
      </c>
      <c r="T38">
        <v>39312.433753136218</v>
      </c>
      <c r="U38">
        <v>712.63669999999968</v>
      </c>
      <c r="V38">
        <v>394471248.43307745</v>
      </c>
    </row>
    <row r="39" spans="1:22" x14ac:dyDescent="0.25">
      <c r="A39" t="s">
        <v>40</v>
      </c>
      <c r="B39" t="s">
        <v>4</v>
      </c>
      <c r="C39">
        <v>0.12435171216629262</v>
      </c>
      <c r="D39">
        <v>1.2960000000000017E-2</v>
      </c>
      <c r="E39">
        <v>0.11139171216629268</v>
      </c>
      <c r="F39">
        <v>4.0807928041573169E-2</v>
      </c>
      <c r="G39">
        <v>8.3543784124719425E-2</v>
      </c>
      <c r="H39">
        <v>0.17500000000000032</v>
      </c>
      <c r="I39">
        <v>0.14099999999999974</v>
      </c>
      <c r="J39">
        <v>1142960.7567104322</v>
      </c>
      <c r="K39">
        <v>2590819.6396941366</v>
      </c>
      <c r="L39">
        <v>7180709.365717493</v>
      </c>
      <c r="M39">
        <v>7180709.3657174828</v>
      </c>
      <c r="N39">
        <v>147937.38834122987</v>
      </c>
      <c r="O39">
        <v>3585843.0080633373</v>
      </c>
      <c r="P39">
        <v>32735.628291042689</v>
      </c>
      <c r="Q39">
        <v>4045.5748991287905</v>
      </c>
      <c r="R39">
        <v>5186.1496498141787</v>
      </c>
      <c r="S39">
        <v>92874.702455078223</v>
      </c>
      <c r="T39">
        <v>13095.333046166035</v>
      </c>
      <c r="U39">
        <v>142.64359999999994</v>
      </c>
      <c r="V39">
        <v>68861709.248653874</v>
      </c>
    </row>
    <row r="40" spans="1:22" x14ac:dyDescent="0.25">
      <c r="A40" t="s">
        <v>40</v>
      </c>
      <c r="B40" t="s">
        <v>5</v>
      </c>
      <c r="C40">
        <v>9.9269840501533105E-2</v>
      </c>
      <c r="D40">
        <v>1.2959999999999821E-2</v>
      </c>
      <c r="E40">
        <v>8.6309840501534174E-2</v>
      </c>
      <c r="F40">
        <v>3.4537460125383446E-2</v>
      </c>
      <c r="G40">
        <v>6.473238037614984E-2</v>
      </c>
      <c r="H40">
        <v>0.17500000000000218</v>
      </c>
      <c r="I40">
        <v>0.14099999999999921</v>
      </c>
      <c r="J40">
        <v>11593464.157252483</v>
      </c>
      <c r="K40">
        <v>20696190.061145537</v>
      </c>
      <c r="L40">
        <v>56424415.552946746</v>
      </c>
      <c r="M40">
        <v>56424415.552946784</v>
      </c>
      <c r="N40">
        <v>1416038.6576224156</v>
      </c>
      <c r="O40">
        <v>30873615.560775612</v>
      </c>
      <c r="P40">
        <v>455083.57309285691</v>
      </c>
      <c r="Q40">
        <v>56171.444011726104</v>
      </c>
      <c r="R40">
        <v>72086.957411746174</v>
      </c>
      <c r="S40">
        <v>729795.51543041179</v>
      </c>
      <c r="T40">
        <v>102901.1676756879</v>
      </c>
      <c r="U40">
        <v>1277.7227040152386</v>
      </c>
      <c r="V40">
        <v>698387243.28267097</v>
      </c>
    </row>
    <row r="41" spans="1:22" x14ac:dyDescent="0.25">
      <c r="A41" t="s">
        <v>40</v>
      </c>
      <c r="B41" t="s">
        <v>6</v>
      </c>
      <c r="C41">
        <v>6.2553441733316922E-2</v>
      </c>
      <c r="D41">
        <v>1.2960000000000039E-2</v>
      </c>
      <c r="E41">
        <v>4.9593441733316729E-2</v>
      </c>
      <c r="F41">
        <v>2.5358360433329223E-2</v>
      </c>
      <c r="G41">
        <v>3.7195081299987401E-2</v>
      </c>
      <c r="H41">
        <v>0.17500000000000046</v>
      </c>
      <c r="I41">
        <v>0.14099999999999932</v>
      </c>
      <c r="J41">
        <v>1736904.0896542794</v>
      </c>
      <c r="K41">
        <v>1863830.6662330574</v>
      </c>
      <c r="L41">
        <v>4802264.5578994211</v>
      </c>
      <c r="M41">
        <v>4802264.5578994211</v>
      </c>
      <c r="N41">
        <v>197306.86019993434</v>
      </c>
      <c r="O41">
        <v>3403427.8956874004</v>
      </c>
      <c r="P41">
        <v>98084.211517121439</v>
      </c>
      <c r="Q41">
        <v>12049.083457766865</v>
      </c>
      <c r="R41">
        <v>15528.794591459249</v>
      </c>
      <c r="S41">
        <v>62791.210020675171</v>
      </c>
      <c r="T41">
        <v>8853.5606129151947</v>
      </c>
      <c r="U41">
        <v>183.73750000000001</v>
      </c>
      <c r="V41">
        <v>104657819.56692311</v>
      </c>
    </row>
    <row r="42" spans="1:22" x14ac:dyDescent="0.25">
      <c r="A42" t="s">
        <v>40</v>
      </c>
      <c r="B42" t="s">
        <v>7</v>
      </c>
      <c r="C42">
        <v>7.2014893181619827E-2</v>
      </c>
      <c r="D42">
        <v>1.2959999999999991E-2</v>
      </c>
      <c r="E42">
        <v>5.9054893181619904E-2</v>
      </c>
      <c r="F42">
        <v>2.7723723295404946E-2</v>
      </c>
      <c r="G42">
        <v>4.4291169886214919E-2</v>
      </c>
      <c r="H42">
        <v>0.17500000000000021</v>
      </c>
      <c r="I42">
        <v>0.14099999999999999</v>
      </c>
      <c r="J42">
        <v>721001.18764912349</v>
      </c>
      <c r="K42">
        <v>890444.97860140796</v>
      </c>
      <c r="L42">
        <v>2380695.9366077152</v>
      </c>
      <c r="M42">
        <v>2380695.9366077147</v>
      </c>
      <c r="N42">
        <v>72659.749799126992</v>
      </c>
      <c r="O42">
        <v>1538786.4164514048</v>
      </c>
      <c r="P42">
        <v>29188.938645030132</v>
      </c>
      <c r="Q42">
        <v>3502.6726374036161</v>
      </c>
      <c r="R42">
        <v>4609.5171908231578</v>
      </c>
      <c r="S42">
        <v>30989.15103056101</v>
      </c>
      <c r="T42">
        <v>4369.4702953090991</v>
      </c>
      <c r="U42">
        <v>83.712199999999996</v>
      </c>
      <c r="V42">
        <v>43498951.877884619</v>
      </c>
    </row>
    <row r="43" spans="1:22" x14ac:dyDescent="0.25">
      <c r="A43" t="s">
        <v>41</v>
      </c>
      <c r="B43" t="s">
        <v>1</v>
      </c>
      <c r="C43">
        <v>8.4450315059065043E-2</v>
      </c>
      <c r="D43">
        <v>1.2960000000000095E-2</v>
      </c>
      <c r="E43">
        <v>7.1490315059065709E-2</v>
      </c>
      <c r="F43">
        <v>3.0832578764767048E-2</v>
      </c>
      <c r="G43">
        <v>5.3617736294297481E-2</v>
      </c>
      <c r="H43">
        <v>0.17499999999998739</v>
      </c>
      <c r="I43">
        <v>0.14099999999999602</v>
      </c>
      <c r="J43">
        <v>47404613.121551342</v>
      </c>
      <c r="K43">
        <v>70929545.564425826</v>
      </c>
      <c r="L43">
        <v>187227238.13166216</v>
      </c>
      <c r="M43">
        <v>187227238.13166285</v>
      </c>
      <c r="N43">
        <v>6390349.6404043734</v>
      </c>
      <c r="O43">
        <v>111943809.04557289</v>
      </c>
      <c r="P43">
        <v>2818010.5709573817</v>
      </c>
      <c r="Q43">
        <v>348600.42654942896</v>
      </c>
      <c r="R43">
        <v>446492.15064846072</v>
      </c>
      <c r="S43">
        <v>2434046.0054763211</v>
      </c>
      <c r="T43">
        <v>343200.486772164</v>
      </c>
      <c r="U43">
        <v>5150.4892954486513</v>
      </c>
      <c r="V43">
        <v>2855817956.0389109</v>
      </c>
    </row>
    <row r="44" spans="1:22" x14ac:dyDescent="0.25">
      <c r="A44" t="s">
        <v>41</v>
      </c>
      <c r="B44" t="s">
        <v>2</v>
      </c>
      <c r="C44">
        <v>6.1962455434565564E-2</v>
      </c>
      <c r="D44">
        <v>1.2960000000000048E-2</v>
      </c>
      <c r="E44">
        <v>4.9002455434565675E-2</v>
      </c>
      <c r="F44">
        <v>2.5210613858641345E-2</v>
      </c>
      <c r="G44">
        <v>3.6751841575924156E-2</v>
      </c>
      <c r="H44">
        <v>0.17499999999999927</v>
      </c>
      <c r="I44">
        <v>0.14099999999999896</v>
      </c>
      <c r="J44">
        <v>3070171.9756556251</v>
      </c>
      <c r="K44">
        <v>3960299.7454279028</v>
      </c>
      <c r="L44">
        <v>7522651.2105208477</v>
      </c>
      <c r="M44">
        <v>7522651.2105208505</v>
      </c>
      <c r="N44">
        <v>1089562.0064407215</v>
      </c>
      <c r="O44">
        <v>5940909.7146428078</v>
      </c>
      <c r="P44">
        <v>760029.82944218046</v>
      </c>
      <c r="Q44">
        <v>94083.316015154604</v>
      </c>
      <c r="R44">
        <v>120429.95350948424</v>
      </c>
      <c r="S44">
        <v>100805.35273785623</v>
      </c>
      <c r="T44">
        <v>14213.554736037731</v>
      </c>
      <c r="U44">
        <v>286.48900000000009</v>
      </c>
      <c r="V44">
        <v>184449485.38540381</v>
      </c>
    </row>
    <row r="45" spans="1:22" x14ac:dyDescent="0.25">
      <c r="A45" t="s">
        <v>41</v>
      </c>
      <c r="B45" t="s">
        <v>3</v>
      </c>
      <c r="C45">
        <v>7.6918424504481525E-2</v>
      </c>
      <c r="D45">
        <v>1.2959999999999802E-2</v>
      </c>
      <c r="E45">
        <v>6.3958424504483302E-2</v>
      </c>
      <c r="F45">
        <v>2.8949606126120814E-2</v>
      </c>
      <c r="G45">
        <v>4.7968818378362768E-2</v>
      </c>
      <c r="H45">
        <v>0.17500000000000365</v>
      </c>
      <c r="I45">
        <v>0.14099999999999802</v>
      </c>
      <c r="J45">
        <v>15876317.59534391</v>
      </c>
      <c r="K45">
        <v>21117366.255266398</v>
      </c>
      <c r="L45">
        <v>56530926.148637109</v>
      </c>
      <c r="M45">
        <v>56530926.148637027</v>
      </c>
      <c r="N45">
        <v>1705293.1542906091</v>
      </c>
      <c r="O45">
        <v>35288390.696319751</v>
      </c>
      <c r="P45">
        <v>674972.09599972365</v>
      </c>
      <c r="Q45">
        <v>83784.481518740708</v>
      </c>
      <c r="R45">
        <v>106984.67743010349</v>
      </c>
      <c r="S45">
        <v>735803.59276247316</v>
      </c>
      <c r="T45">
        <v>103748.30657950876</v>
      </c>
      <c r="U45">
        <v>1719.5644999999972</v>
      </c>
      <c r="V45">
        <v>957086390.70538616</v>
      </c>
    </row>
    <row r="46" spans="1:22" x14ac:dyDescent="0.25">
      <c r="A46" t="s">
        <v>41</v>
      </c>
      <c r="B46" t="s">
        <v>4</v>
      </c>
      <c r="C46">
        <v>0.1032843789288805</v>
      </c>
      <c r="D46">
        <v>1.2959999999999833E-2</v>
      </c>
      <c r="E46">
        <v>9.0324378928881399E-2</v>
      </c>
      <c r="F46">
        <v>3.5541094732220301E-2</v>
      </c>
      <c r="G46">
        <v>6.7743284196659634E-2</v>
      </c>
      <c r="H46">
        <v>0.17499999999999871</v>
      </c>
      <c r="I46">
        <v>0.14100000000000071</v>
      </c>
      <c r="J46">
        <v>5899935.0855558859</v>
      </c>
      <c r="K46">
        <v>10999963.543860039</v>
      </c>
      <c r="L46">
        <v>30170155.558077265</v>
      </c>
      <c r="M46">
        <v>30170155.558077246</v>
      </c>
      <c r="N46">
        <v>707433.76837566309</v>
      </c>
      <c r="O46">
        <v>16192464.86104021</v>
      </c>
      <c r="P46">
        <v>203542.90365867544</v>
      </c>
      <c r="Q46">
        <v>25653.145664535514</v>
      </c>
      <c r="R46">
        <v>32316.642954572737</v>
      </c>
      <c r="S46">
        <v>390816.01761431614</v>
      </c>
      <c r="T46">
        <v>55105.058483618515</v>
      </c>
      <c r="U46">
        <v>729.78239999999914</v>
      </c>
      <c r="V46">
        <v>355662027.90740472</v>
      </c>
    </row>
    <row r="47" spans="1:22" x14ac:dyDescent="0.25">
      <c r="A47" t="s">
        <v>41</v>
      </c>
      <c r="B47" t="s">
        <v>5</v>
      </c>
      <c r="C47">
        <v>9.0275262740373938E-2</v>
      </c>
      <c r="D47">
        <v>1.2959999999999749E-2</v>
      </c>
      <c r="E47">
        <v>7.7315262740372828E-2</v>
      </c>
      <c r="F47">
        <v>3.2288815685093619E-2</v>
      </c>
      <c r="G47">
        <v>5.7986447055279861E-2</v>
      </c>
      <c r="H47">
        <v>0.1750000000000016</v>
      </c>
      <c r="I47">
        <v>0.14099999999999854</v>
      </c>
      <c r="J47">
        <v>18584236.281262178</v>
      </c>
      <c r="K47">
        <v>29848290.294089593</v>
      </c>
      <c r="L47">
        <v>80695939.807791248</v>
      </c>
      <c r="M47">
        <v>80695939.807791054</v>
      </c>
      <c r="N47">
        <v>2212232.7686194405</v>
      </c>
      <c r="O47">
        <v>46220293.806732483</v>
      </c>
      <c r="P47">
        <v>795840.84417986649</v>
      </c>
      <c r="Q47">
        <v>97413.778153710169</v>
      </c>
      <c r="R47">
        <v>125948.90174903425</v>
      </c>
      <c r="S47">
        <v>1045599.6884634342</v>
      </c>
      <c r="T47">
        <v>147429.55607334367</v>
      </c>
      <c r="U47">
        <v>1988.0014954486294</v>
      </c>
      <c r="V47">
        <v>1119575897.4286504</v>
      </c>
    </row>
    <row r="48" spans="1:22" x14ac:dyDescent="0.25">
      <c r="A48" t="s">
        <v>41</v>
      </c>
      <c r="B48" t="s">
        <v>6</v>
      </c>
      <c r="C48">
        <v>6.5325984962563796E-2</v>
      </c>
      <c r="D48">
        <v>1.2960000000000027E-2</v>
      </c>
      <c r="E48">
        <v>5.2365984962563894E-2</v>
      </c>
      <c r="F48">
        <v>2.6051496240640952E-2</v>
      </c>
      <c r="G48">
        <v>3.9274488721922948E-2</v>
      </c>
      <c r="H48">
        <v>0.1749999999999993</v>
      </c>
      <c r="I48">
        <v>0.14099999999999893</v>
      </c>
      <c r="J48">
        <v>2841339.2549453462</v>
      </c>
      <c r="K48">
        <v>3312863.2633000156</v>
      </c>
      <c r="L48">
        <v>7865133.5059045097</v>
      </c>
      <c r="M48">
        <v>7865133.5059045078</v>
      </c>
      <c r="N48">
        <v>518364.07099889126</v>
      </c>
      <c r="O48">
        <v>5635838.4472464817</v>
      </c>
      <c r="P48">
        <v>312317.41635787481</v>
      </c>
      <c r="Q48">
        <v>38706.788408947272</v>
      </c>
      <c r="R48">
        <v>49494.412872121924</v>
      </c>
      <c r="S48">
        <v>103282.60592457264</v>
      </c>
      <c r="T48">
        <v>14562.847435364749</v>
      </c>
      <c r="U48">
        <v>302.82470000000018</v>
      </c>
      <c r="V48">
        <v>170856634.82833272</v>
      </c>
    </row>
    <row r="49" spans="1:22" x14ac:dyDescent="0.25">
      <c r="A49" t="s">
        <v>41</v>
      </c>
      <c r="B49" t="s">
        <v>7</v>
      </c>
      <c r="C49">
        <v>8.3324896101547086E-2</v>
      </c>
      <c r="D49">
        <v>1.2960000000000017E-2</v>
      </c>
      <c r="E49">
        <v>7.0364896101546934E-2</v>
      </c>
      <c r="F49">
        <v>3.0551224025386778E-2</v>
      </c>
      <c r="G49">
        <v>5.2773672076160308E-2</v>
      </c>
      <c r="H49">
        <v>0.17500000000000032</v>
      </c>
      <c r="I49">
        <v>0.14099999999999976</v>
      </c>
      <c r="J49">
        <v>1132612.9287885127</v>
      </c>
      <c r="K49">
        <v>1690762.4624819199</v>
      </c>
      <c r="L49">
        <v>4442431.9007317126</v>
      </c>
      <c r="M49">
        <v>4442431.900731707</v>
      </c>
      <c r="N49">
        <v>157463.87167851068</v>
      </c>
      <c r="O49">
        <v>2665911.5195919187</v>
      </c>
      <c r="P49">
        <v>71307.481319061422</v>
      </c>
      <c r="Q49">
        <v>8958.9167883406571</v>
      </c>
      <c r="R49">
        <v>11317.562133143691</v>
      </c>
      <c r="S49">
        <v>57738.747973676851</v>
      </c>
      <c r="T49">
        <v>8141.1634642884401</v>
      </c>
      <c r="U49">
        <v>123.82719999999998</v>
      </c>
      <c r="V49">
        <v>68187519.783730775</v>
      </c>
    </row>
    <row r="50" spans="1:22" x14ac:dyDescent="0.25">
      <c r="A50" t="s">
        <v>42</v>
      </c>
      <c r="B50" t="s">
        <v>1</v>
      </c>
      <c r="C50">
        <v>6.731021001698205E-2</v>
      </c>
      <c r="D50">
        <v>1.2960000000000039E-2</v>
      </c>
      <c r="E50">
        <v>5.4350210016982071E-2</v>
      </c>
      <c r="F50">
        <v>2.6547552504245543E-2</v>
      </c>
      <c r="G50">
        <v>4.0762657512736535E-2</v>
      </c>
      <c r="H50">
        <v>0.17499999999999988</v>
      </c>
      <c r="I50">
        <v>0.14099999999999951</v>
      </c>
      <c r="J50">
        <v>2157410.9966448257</v>
      </c>
      <c r="K50">
        <v>2358563.386629296</v>
      </c>
      <c r="L50">
        <v>6431565.1342559084</v>
      </c>
      <c r="M50">
        <v>6431565.1342559103</v>
      </c>
      <c r="N50">
        <v>161031.25640799105</v>
      </c>
      <c r="O50">
        <v>4354943.1268661302</v>
      </c>
      <c r="P50">
        <v>51808.565450446571</v>
      </c>
      <c r="Q50">
        <v>6226.919116328404</v>
      </c>
      <c r="R50">
        <v>8183.0033239152708</v>
      </c>
      <c r="S50">
        <v>83096.203783788937</v>
      </c>
      <c r="T50">
        <v>11716.56473351422</v>
      </c>
      <c r="U50">
        <v>239.55549999999988</v>
      </c>
      <c r="V50">
        <v>129946930.32425198</v>
      </c>
    </row>
    <row r="51" spans="1:22" x14ac:dyDescent="0.25">
      <c r="A51" t="s">
        <v>42</v>
      </c>
      <c r="B51" t="s">
        <v>2</v>
      </c>
      <c r="C51">
        <v>4.738416756901951E-2</v>
      </c>
      <c r="D51">
        <v>1.2959999999999994E-2</v>
      </c>
      <c r="E51">
        <v>3.442416756901949E-2</v>
      </c>
      <c r="F51">
        <v>2.1566041892254879E-2</v>
      </c>
      <c r="G51">
        <v>2.5818125676764617E-2</v>
      </c>
      <c r="H51">
        <v>0.17499999999999993</v>
      </c>
      <c r="I51">
        <v>0.14099999999999999</v>
      </c>
      <c r="J51">
        <v>234669.49463637234</v>
      </c>
      <c r="K51">
        <v>203039.92872696632</v>
      </c>
      <c r="L51">
        <v>404488.39841652231</v>
      </c>
      <c r="M51">
        <v>404488.39841652225</v>
      </c>
      <c r="N51">
        <v>51157.846941094089</v>
      </c>
      <c r="O51">
        <v>386551.57642224454</v>
      </c>
      <c r="P51">
        <v>35271.446292546054</v>
      </c>
      <c r="Q51">
        <v>4232.5735551055259</v>
      </c>
      <c r="R51">
        <v>5570.0667985188711</v>
      </c>
      <c r="S51">
        <v>5331.9546844204533</v>
      </c>
      <c r="T51">
        <v>751.80561050328379</v>
      </c>
      <c r="U51">
        <v>23.526700000000002</v>
      </c>
      <c r="V51">
        <v>14114594.489538465</v>
      </c>
    </row>
    <row r="52" spans="1:22" x14ac:dyDescent="0.25">
      <c r="A52" t="s">
        <v>42</v>
      </c>
      <c r="B52" t="s">
        <v>3</v>
      </c>
      <c r="C52">
        <v>6.414008699299957E-2</v>
      </c>
      <c r="D52">
        <v>1.2959999999999994E-2</v>
      </c>
      <c r="E52">
        <v>5.1180086992999599E-2</v>
      </c>
      <c r="F52">
        <v>2.5755021748249899E-2</v>
      </c>
      <c r="G52">
        <v>3.8385065244749723E-2</v>
      </c>
      <c r="H52">
        <v>0.17500000000000002</v>
      </c>
      <c r="I52">
        <v>0.14099999999999996</v>
      </c>
      <c r="J52">
        <v>635073.8851127777</v>
      </c>
      <c r="K52">
        <v>659065.06725988223</v>
      </c>
      <c r="L52">
        <v>1818491.8137847686</v>
      </c>
      <c r="M52">
        <v>1818491.8137847683</v>
      </c>
      <c r="N52">
        <v>39675.846998719731</v>
      </c>
      <c r="O52">
        <v>1254463.10537394</v>
      </c>
      <c r="P52">
        <v>10053.708186735359</v>
      </c>
      <c r="Q52">
        <v>1216.3362446830586</v>
      </c>
      <c r="R52">
        <v>1589.0762648299965</v>
      </c>
      <c r="S52">
        <v>23502.827609527554</v>
      </c>
      <c r="T52">
        <v>3313.8986929433859</v>
      </c>
      <c r="U52">
        <v>68.579700000000003</v>
      </c>
      <c r="V52">
        <v>38248068.863373071</v>
      </c>
    </row>
    <row r="53" spans="1:22" x14ac:dyDescent="0.25">
      <c r="A53" t="s">
        <v>42</v>
      </c>
      <c r="B53" t="s">
        <v>4</v>
      </c>
      <c r="C53">
        <v>0.11259628672859569</v>
      </c>
      <c r="D53">
        <v>1.2959999999999998E-2</v>
      </c>
      <c r="E53">
        <v>9.9636286728595716E-2</v>
      </c>
      <c r="F53">
        <v>3.7869071682148932E-2</v>
      </c>
      <c r="G53">
        <v>7.4727215046446777E-2</v>
      </c>
      <c r="H53">
        <v>0.17499999999999996</v>
      </c>
      <c r="I53">
        <v>0.14099999999999999</v>
      </c>
      <c r="J53">
        <v>82714.356940637896</v>
      </c>
      <c r="K53">
        <v>166820.28376051132</v>
      </c>
      <c r="L53">
        <v>472676.58130588598</v>
      </c>
      <c r="M53">
        <v>472676.5813058858</v>
      </c>
      <c r="N53">
        <v>6946.0674939120945</v>
      </c>
      <c r="O53">
        <v>242588.57320723718</v>
      </c>
      <c r="P53">
        <v>0</v>
      </c>
      <c r="Q53">
        <v>0</v>
      </c>
      <c r="R53">
        <v>0</v>
      </c>
      <c r="S53">
        <v>6087.7015722278757</v>
      </c>
      <c r="T53">
        <v>858.36592168413051</v>
      </c>
      <c r="U53">
        <v>10.750500000000001</v>
      </c>
      <c r="V53">
        <v>4987056.9881730769</v>
      </c>
    </row>
    <row r="54" spans="1:22" x14ac:dyDescent="0.25">
      <c r="A54" t="s">
        <v>42</v>
      </c>
      <c r="B54" t="s">
        <v>5</v>
      </c>
      <c r="C54">
        <v>7.0892646269773749E-2</v>
      </c>
      <c r="D54">
        <v>1.2960000000000008E-2</v>
      </c>
      <c r="E54">
        <v>5.7932646269773638E-2</v>
      </c>
      <c r="F54">
        <v>2.7443161567443464E-2</v>
      </c>
      <c r="G54">
        <v>4.3449484702330302E-2</v>
      </c>
      <c r="H54">
        <v>0.17500000000000021</v>
      </c>
      <c r="I54">
        <v>0.14099999999999982</v>
      </c>
      <c r="J54">
        <v>1092776.0359327793</v>
      </c>
      <c r="K54">
        <v>1255686.0157715743</v>
      </c>
      <c r="L54">
        <v>3526347.6033253642</v>
      </c>
      <c r="M54">
        <v>3526347.6033253642</v>
      </c>
      <c r="N54">
        <v>60177.610997339711</v>
      </c>
      <c r="O54">
        <v>2288284.440707013</v>
      </c>
      <c r="P54">
        <v>6483.4109711651599</v>
      </c>
      <c r="Q54">
        <v>778.00931653981911</v>
      </c>
      <c r="R54">
        <v>1023.8602605664018</v>
      </c>
      <c r="S54">
        <v>45479.693645107756</v>
      </c>
      <c r="T54">
        <v>6412.6368039601884</v>
      </c>
      <c r="U54">
        <v>125.12710000000004</v>
      </c>
      <c r="V54">
        <v>65843543.311628848</v>
      </c>
    </row>
    <row r="55" spans="1:22" x14ac:dyDescent="0.25">
      <c r="A55" t="s">
        <v>42</v>
      </c>
      <c r="B55" t="s">
        <v>6</v>
      </c>
      <c r="U55">
        <v>8.4099999999999984</v>
      </c>
    </row>
    <row r="56" spans="1:22" x14ac:dyDescent="0.25">
      <c r="A56" t="s">
        <v>42</v>
      </c>
      <c r="B56" t="s">
        <v>7</v>
      </c>
      <c r="U56">
        <v>3.1615000000000002</v>
      </c>
    </row>
    <row r="57" spans="1:22" x14ac:dyDescent="0.25">
      <c r="A57" t="s">
        <v>43</v>
      </c>
      <c r="B57" t="s">
        <v>1</v>
      </c>
      <c r="C57">
        <v>8.0664084619991555E-2</v>
      </c>
      <c r="D57">
        <v>1.2960000000000022E-2</v>
      </c>
      <c r="E57">
        <v>6.7704084619991473E-2</v>
      </c>
      <c r="F57">
        <v>2.9886021154997874E-2</v>
      </c>
      <c r="G57">
        <v>5.0778063464993639E-2</v>
      </c>
      <c r="H57">
        <v>0.17499999999999993</v>
      </c>
      <c r="I57">
        <v>0.14099999999999954</v>
      </c>
      <c r="J57">
        <v>2127171.0706160716</v>
      </c>
      <c r="K57">
        <v>2931027.8936214065</v>
      </c>
      <c r="L57">
        <v>8030408.4330469407</v>
      </c>
      <c r="M57">
        <v>8030408.4330469286</v>
      </c>
      <c r="N57">
        <v>190668.81195432041</v>
      </c>
      <c r="O57">
        <v>4867530.1522831563</v>
      </c>
      <c r="P57">
        <v>56322.508430359696</v>
      </c>
      <c r="Q57">
        <v>7233.5963651686834</v>
      </c>
      <c r="R57">
        <v>8961.4107761694995</v>
      </c>
      <c r="S57">
        <v>103550.65414778437</v>
      </c>
      <c r="T57">
        <v>14600.642234837598</v>
      </c>
      <c r="U57">
        <v>241.34774433724888</v>
      </c>
      <c r="V57">
        <v>128063499.62156276</v>
      </c>
    </row>
    <row r="58" spans="1:22" x14ac:dyDescent="0.25">
      <c r="A58" t="s">
        <v>43</v>
      </c>
      <c r="B58" t="s">
        <v>2</v>
      </c>
      <c r="C58">
        <v>6.7601576978785674E-2</v>
      </c>
      <c r="D58">
        <v>1.2959999999999991E-2</v>
      </c>
      <c r="E58">
        <v>5.4641576978785689E-2</v>
      </c>
      <c r="F58">
        <v>2.6620394244696425E-2</v>
      </c>
      <c r="G58">
        <v>4.0981182734089225E-2</v>
      </c>
      <c r="H58">
        <v>0.17499999999999991</v>
      </c>
      <c r="I58">
        <v>0.14099999999999999</v>
      </c>
      <c r="J58">
        <v>309384.32462476508</v>
      </c>
      <c r="K58">
        <v>370868.46219647868</v>
      </c>
      <c r="L58">
        <v>862870.06458704418</v>
      </c>
      <c r="M58">
        <v>862870.0645870443</v>
      </c>
      <c r="N58">
        <v>62433.830500597949</v>
      </c>
      <c r="O58">
        <v>617818.95632064575</v>
      </c>
      <c r="P58">
        <v>38442.053630189082</v>
      </c>
      <c r="Q58">
        <v>5081.9520040124917</v>
      </c>
      <c r="R58">
        <v>6136.8847944224235</v>
      </c>
      <c r="S58">
        <v>11194.513647654612</v>
      </c>
      <c r="T58">
        <v>1578.4264243192995</v>
      </c>
      <c r="U58">
        <v>32.770000000000003</v>
      </c>
      <c r="V58">
        <v>18565642.110769227</v>
      </c>
    </row>
    <row r="59" spans="1:22" x14ac:dyDescent="0.25">
      <c r="A59" t="s">
        <v>43</v>
      </c>
      <c r="B59" t="s">
        <v>3</v>
      </c>
      <c r="C59">
        <v>7.3092574194009746E-2</v>
      </c>
      <c r="D59">
        <v>1.2959999999999984E-2</v>
      </c>
      <c r="E59">
        <v>6.0132574194009768E-2</v>
      </c>
      <c r="F59">
        <v>2.7993143548502429E-2</v>
      </c>
      <c r="G59">
        <v>4.5099430645507289E-2</v>
      </c>
      <c r="H59">
        <v>0.1750000000000001</v>
      </c>
      <c r="I59">
        <v>0.14099999999999993</v>
      </c>
      <c r="J59">
        <v>703133.2277700688</v>
      </c>
      <c r="K59">
        <v>855210.23273730115</v>
      </c>
      <c r="L59">
        <v>2384214.3759459392</v>
      </c>
      <c r="M59">
        <v>2384214.3759459415</v>
      </c>
      <c r="N59">
        <v>45354.080566491</v>
      </c>
      <c r="O59">
        <v>1512989.3799408798</v>
      </c>
      <c r="P59">
        <v>8009.4110051290018</v>
      </c>
      <c r="Q59">
        <v>967.1191057511985</v>
      </c>
      <c r="R59">
        <v>1265.6907456341082</v>
      </c>
      <c r="S59">
        <v>30772.883181399331</v>
      </c>
      <c r="T59">
        <v>4338.9765285773046</v>
      </c>
      <c r="U59">
        <v>78.599099123818334</v>
      </c>
      <c r="V59">
        <v>42361825.245961554</v>
      </c>
    </row>
    <row r="60" spans="1:22" x14ac:dyDescent="0.25">
      <c r="A60" t="s">
        <v>43</v>
      </c>
      <c r="B60" t="s">
        <v>4</v>
      </c>
      <c r="C60">
        <v>0.1036395279825167</v>
      </c>
      <c r="D60">
        <v>1.2959999999999996E-2</v>
      </c>
      <c r="E60">
        <v>9.0679527982516744E-2</v>
      </c>
      <c r="F60">
        <v>3.5629881995629178E-2</v>
      </c>
      <c r="G60">
        <v>6.8009645986887537E-2</v>
      </c>
      <c r="H60">
        <v>0.17499999999999991</v>
      </c>
      <c r="I60">
        <v>0.14099999999999996</v>
      </c>
      <c r="J60">
        <v>132036.68941511263</v>
      </c>
      <c r="K60">
        <v>240089.48994774214</v>
      </c>
      <c r="L60">
        <v>680238.07907851483</v>
      </c>
      <c r="M60">
        <v>680238.07907851483</v>
      </c>
      <c r="N60">
        <v>10007.597691178031</v>
      </c>
      <c r="O60">
        <v>362118.58167167671</v>
      </c>
      <c r="P60">
        <v>0</v>
      </c>
      <c r="Q60">
        <v>0</v>
      </c>
      <c r="R60">
        <v>0</v>
      </c>
      <c r="S60">
        <v>8770.9006934074823</v>
      </c>
      <c r="T60">
        <v>1236.696997770455</v>
      </c>
      <c r="U60">
        <v>16.566700000000004</v>
      </c>
      <c r="V60">
        <v>7965212.8071153834</v>
      </c>
    </row>
    <row r="61" spans="1:22" x14ac:dyDescent="0.25">
      <c r="A61" t="s">
        <v>43</v>
      </c>
      <c r="B61" t="s">
        <v>5</v>
      </c>
      <c r="C61">
        <v>9.1774439535354677E-2</v>
      </c>
      <c r="D61">
        <v>1.2959999999999998E-2</v>
      </c>
      <c r="E61">
        <v>7.8814439535354539E-2</v>
      </c>
      <c r="F61">
        <v>3.2663609883838637E-2</v>
      </c>
      <c r="G61">
        <v>5.911082965151588E-2</v>
      </c>
      <c r="H61">
        <v>0.17500000000000029</v>
      </c>
      <c r="I61">
        <v>0.14100000000000001</v>
      </c>
      <c r="J61">
        <v>872392.02760925563</v>
      </c>
      <c r="K61">
        <v>1393260.4314929498</v>
      </c>
      <c r="L61">
        <v>3900161.1978679015</v>
      </c>
      <c r="M61">
        <v>3900161.1978679011</v>
      </c>
      <c r="N61">
        <v>69905.024152738042</v>
      </c>
      <c r="O61">
        <v>2195747.4349494674</v>
      </c>
      <c r="P61">
        <v>9871.043795041609</v>
      </c>
      <c r="Q61">
        <v>1184.525255404993</v>
      </c>
      <c r="R61">
        <v>1558.8352361129707</v>
      </c>
      <c r="S61">
        <v>50210.885071145502</v>
      </c>
      <c r="T61">
        <v>7079.7347950315125</v>
      </c>
      <c r="U61">
        <v>100.2327452134307</v>
      </c>
      <c r="V61">
        <v>52535333.245793574</v>
      </c>
    </row>
    <row r="62" spans="1:22" x14ac:dyDescent="0.25">
      <c r="A62" t="s">
        <v>43</v>
      </c>
      <c r="B62" t="s">
        <v>6</v>
      </c>
      <c r="U62">
        <v>9.7791999999999994</v>
      </c>
    </row>
    <row r="63" spans="1:22" x14ac:dyDescent="0.25">
      <c r="A63" t="s">
        <v>43</v>
      </c>
      <c r="B63" t="s">
        <v>7</v>
      </c>
      <c r="U63">
        <v>3.4</v>
      </c>
    </row>
    <row r="64" spans="1:22" x14ac:dyDescent="0.25">
      <c r="A64" t="s">
        <v>44</v>
      </c>
      <c r="B64" t="s">
        <v>1</v>
      </c>
      <c r="C64">
        <v>5.4134358845778413E-2</v>
      </c>
      <c r="D64">
        <v>1.2959999999999994E-2</v>
      </c>
      <c r="E64">
        <v>4.1174358845778372E-2</v>
      </c>
      <c r="F64">
        <v>2.3253589711444585E-2</v>
      </c>
      <c r="G64">
        <v>3.0880769134333855E-2</v>
      </c>
      <c r="H64">
        <v>0.17499999999999988</v>
      </c>
      <c r="I64">
        <v>0.1409999999999994</v>
      </c>
      <c r="J64">
        <v>1978221.8072244301</v>
      </c>
      <c r="K64">
        <v>1728073.4452901753</v>
      </c>
      <c r="L64">
        <v>4518655.6481352709</v>
      </c>
      <c r="M64">
        <v>4518655.64813527</v>
      </c>
      <c r="N64">
        <v>166391.17193381255</v>
      </c>
      <c r="O64">
        <v>3539904.0805807933</v>
      </c>
      <c r="P64">
        <v>77490.691718442584</v>
      </c>
      <c r="Q64">
        <v>9627.0969013383365</v>
      </c>
      <c r="R64">
        <v>12283.608195389108</v>
      </c>
      <c r="S64">
        <v>58711.459350258076</v>
      </c>
      <c r="T64">
        <v>8278.3157683863974</v>
      </c>
      <c r="U64">
        <v>209.82950000000022</v>
      </c>
      <c r="V64">
        <v>119118694.32465577</v>
      </c>
    </row>
    <row r="65" spans="1:22" x14ac:dyDescent="0.25">
      <c r="A65" t="s">
        <v>44</v>
      </c>
      <c r="B65" t="s">
        <v>2</v>
      </c>
      <c r="C65">
        <v>3.5508682178544568E-2</v>
      </c>
      <c r="D65">
        <v>1.2959999999999994E-2</v>
      </c>
      <c r="E65">
        <v>2.2548682178544555E-2</v>
      </c>
      <c r="F65">
        <v>1.8597170544636134E-2</v>
      </c>
      <c r="G65">
        <v>1.6911511633908426E-2</v>
      </c>
      <c r="H65">
        <v>0.17499999999999991</v>
      </c>
      <c r="I65">
        <v>0.14099999999999996</v>
      </c>
      <c r="J65">
        <v>234696.81672966189</v>
      </c>
      <c r="K65">
        <v>161941.49268618139</v>
      </c>
      <c r="L65">
        <v>253534.5093820148</v>
      </c>
      <c r="M65">
        <v>253534.5093820148</v>
      </c>
      <c r="N65">
        <v>58072.492169132398</v>
      </c>
      <c r="O65">
        <v>338565.81724671088</v>
      </c>
      <c r="P65">
        <v>42263.810422198534</v>
      </c>
      <c r="Q65">
        <v>5211.6039064278439</v>
      </c>
      <c r="R65">
        <v>6694.0334203363163</v>
      </c>
      <c r="S65">
        <v>3420.7225417788532</v>
      </c>
      <c r="T65">
        <v>482.3218783908182</v>
      </c>
      <c r="U65">
        <v>20.580200000000005</v>
      </c>
      <c r="V65">
        <v>14087232.276153844</v>
      </c>
    </row>
    <row r="66" spans="1:22" x14ac:dyDescent="0.25">
      <c r="A66" t="s">
        <v>44</v>
      </c>
      <c r="B66" t="s">
        <v>3</v>
      </c>
      <c r="C66">
        <v>5.4430156667240159E-2</v>
      </c>
      <c r="D66">
        <v>1.2960000000000003E-2</v>
      </c>
      <c r="E66">
        <v>4.1470156667240091E-2</v>
      </c>
      <c r="F66">
        <v>2.3327539166810029E-2</v>
      </c>
      <c r="G66">
        <v>3.1102617500430113E-2</v>
      </c>
      <c r="H66">
        <v>0.17500000000000027</v>
      </c>
      <c r="I66">
        <v>0.14099999999999999</v>
      </c>
      <c r="J66">
        <v>848390.63103988604</v>
      </c>
      <c r="K66">
        <v>724132.42001935234</v>
      </c>
      <c r="L66">
        <v>1970295.306216002</v>
      </c>
      <c r="M66">
        <v>1970295.3062160006</v>
      </c>
      <c r="N66">
        <v>50525.488460514694</v>
      </c>
      <c r="O66">
        <v>1521997.5625987246</v>
      </c>
      <c r="P66">
        <v>16688.904652711542</v>
      </c>
      <c r="Q66">
        <v>2070.7392932534167</v>
      </c>
      <c r="R66">
        <v>2645.1097963810589</v>
      </c>
      <c r="S66">
        <v>25522.116317412911</v>
      </c>
      <c r="T66">
        <v>3598.6184007552229</v>
      </c>
      <c r="U66">
        <v>92.776999999999987</v>
      </c>
      <c r="V66">
        <v>51103319.77760575</v>
      </c>
    </row>
    <row r="67" spans="1:22" x14ac:dyDescent="0.25">
      <c r="A67" t="s">
        <v>44</v>
      </c>
      <c r="B67" t="s">
        <v>4</v>
      </c>
      <c r="C67">
        <v>5.0668703413345319E-2</v>
      </c>
      <c r="D67">
        <v>1.2959999999999999E-2</v>
      </c>
      <c r="E67">
        <v>3.7708703413345333E-2</v>
      </c>
      <c r="F67">
        <v>2.2387175853336327E-2</v>
      </c>
      <c r="G67">
        <v>2.8281527560008984E-2</v>
      </c>
      <c r="H67">
        <v>0.17499999999999996</v>
      </c>
      <c r="I67">
        <v>0.14099999999999999</v>
      </c>
      <c r="J67">
        <v>173265.95808932564</v>
      </c>
      <c r="K67">
        <v>130268.251885423</v>
      </c>
      <c r="L67">
        <v>369096.22516249545</v>
      </c>
      <c r="M67">
        <v>369096.22516249539</v>
      </c>
      <c r="N67">
        <v>5427.1326234432636</v>
      </c>
      <c r="O67">
        <v>298107.07735130534</v>
      </c>
      <c r="P67">
        <v>0</v>
      </c>
      <c r="Q67">
        <v>0</v>
      </c>
      <c r="R67">
        <v>0</v>
      </c>
      <c r="S67">
        <v>4756.4703097663014</v>
      </c>
      <c r="T67">
        <v>670.66231367704825</v>
      </c>
      <c r="U67">
        <v>21.28</v>
      </c>
      <c r="V67">
        <v>10449362.384615388</v>
      </c>
    </row>
    <row r="68" spans="1:22" x14ac:dyDescent="0.25">
      <c r="A68" t="s">
        <v>44</v>
      </c>
      <c r="B68" t="s">
        <v>5</v>
      </c>
      <c r="C68">
        <v>6.296885743501035E-2</v>
      </c>
      <c r="D68">
        <v>1.2960000000000001E-2</v>
      </c>
      <c r="E68">
        <v>5.0008857435010379E-2</v>
      </c>
      <c r="F68">
        <v>2.5462214358752591E-2</v>
      </c>
      <c r="G68">
        <v>3.7506643076257798E-2</v>
      </c>
      <c r="H68">
        <v>0.1750000000000001</v>
      </c>
      <c r="I68">
        <v>0.14100000000000007</v>
      </c>
      <c r="J68">
        <v>621700.34961495409</v>
      </c>
      <c r="K68">
        <v>653278.0636247854</v>
      </c>
      <c r="L68">
        <v>1766558.0114707672</v>
      </c>
      <c r="M68">
        <v>1766558.0114707672</v>
      </c>
      <c r="N68">
        <v>48319.044850896811</v>
      </c>
      <c r="O68">
        <v>1226659.3683888419</v>
      </c>
      <c r="P68">
        <v>17219.879768810177</v>
      </c>
      <c r="Q68">
        <v>2186.5820766903953</v>
      </c>
      <c r="R68">
        <v>2736.311120215581</v>
      </c>
      <c r="S68">
        <v>22941.517866065606</v>
      </c>
      <c r="T68">
        <v>3234.7540191152484</v>
      </c>
      <c r="U68">
        <v>64.058799999999962</v>
      </c>
      <c r="V68">
        <v>37430657.673011541</v>
      </c>
    </row>
    <row r="69" spans="1:22" x14ac:dyDescent="0.25">
      <c r="A69" t="s">
        <v>44</v>
      </c>
      <c r="B69" t="s">
        <v>6</v>
      </c>
      <c r="U69">
        <v>5.0999999999999996</v>
      </c>
    </row>
    <row r="70" spans="1:22" x14ac:dyDescent="0.25">
      <c r="A70" t="s">
        <v>44</v>
      </c>
      <c r="B70" t="s">
        <v>7</v>
      </c>
      <c r="U70">
        <v>6.033500000000001</v>
      </c>
    </row>
    <row r="71" spans="1:22" x14ac:dyDescent="0.25">
      <c r="A71" t="s">
        <v>45</v>
      </c>
      <c r="B71" t="s">
        <v>1</v>
      </c>
      <c r="C71">
        <v>7.8233684847751284E-2</v>
      </c>
      <c r="D71">
        <v>1.2959999999999812E-2</v>
      </c>
      <c r="E71">
        <v>6.5273684847751007E-2</v>
      </c>
      <c r="F71">
        <v>2.9278421211937956E-2</v>
      </c>
      <c r="G71">
        <v>4.895526363581347E-2</v>
      </c>
      <c r="H71">
        <v>0.17500000000000235</v>
      </c>
      <c r="I71">
        <v>0.14099999999999868</v>
      </c>
      <c r="J71">
        <v>13156346.872306738</v>
      </c>
      <c r="K71">
        <v>18389718.840334628</v>
      </c>
      <c r="L71">
        <v>47028251.973270223</v>
      </c>
      <c r="M71">
        <v>47028251.973270178</v>
      </c>
      <c r="N71">
        <v>2035226.1369335502</v>
      </c>
      <c r="O71">
        <v>29510839.575707927</v>
      </c>
      <c r="P71">
        <v>1043150.480293788</v>
      </c>
      <c r="Q71">
        <v>127574.85357561406</v>
      </c>
      <c r="R71">
        <v>165072.27207558558</v>
      </c>
      <c r="S71">
        <v>612996.08325019688</v>
      </c>
      <c r="T71">
        <v>86432.447738277857</v>
      </c>
      <c r="U71">
        <v>1407.8457999999976</v>
      </c>
      <c r="V71">
        <v>792566394.10591578</v>
      </c>
    </row>
    <row r="72" spans="1:22" x14ac:dyDescent="0.25">
      <c r="A72" t="s">
        <v>45</v>
      </c>
      <c r="B72" t="s">
        <v>2</v>
      </c>
      <c r="C72">
        <v>6.2088442455303219E-2</v>
      </c>
      <c r="D72">
        <v>1.2959999999999996E-2</v>
      </c>
      <c r="E72">
        <v>4.9128442455303185E-2</v>
      </c>
      <c r="F72">
        <v>2.5242110613825801E-2</v>
      </c>
      <c r="G72">
        <v>3.6846331841477432E-2</v>
      </c>
      <c r="H72">
        <v>0.17500000000000029</v>
      </c>
      <c r="I72">
        <v>0.14099999999999999</v>
      </c>
      <c r="J72">
        <v>880485.19216976326</v>
      </c>
      <c r="K72">
        <v>1068290.0502092103</v>
      </c>
      <c r="L72">
        <v>2140433.0542662316</v>
      </c>
      <c r="M72">
        <v>2140433.0542662302</v>
      </c>
      <c r="N72">
        <v>266109.27409034921</v>
      </c>
      <c r="O72">
        <v>1682665.9682886244</v>
      </c>
      <c r="P72">
        <v>182045.09752181175</v>
      </c>
      <c r="Q72">
        <v>22601.771773149583</v>
      </c>
      <c r="R72">
        <v>28855.208570589541</v>
      </c>
      <c r="S72">
        <v>28577.735516914301</v>
      </c>
      <c r="T72">
        <v>4029.4607078849176</v>
      </c>
      <c r="U72">
        <v>83.199999999999989</v>
      </c>
      <c r="V72">
        <v>52863602.774615392</v>
      </c>
    </row>
    <row r="73" spans="1:22" x14ac:dyDescent="0.25">
      <c r="A73" t="s">
        <v>45</v>
      </c>
      <c r="B73" t="s">
        <v>3</v>
      </c>
      <c r="C73">
        <v>7.6487854483661924E-2</v>
      </c>
      <c r="D73">
        <v>1.2959999999999952E-2</v>
      </c>
      <c r="E73">
        <v>6.3527854483661481E-2</v>
      </c>
      <c r="F73">
        <v>2.8841963620915474E-2</v>
      </c>
      <c r="G73">
        <v>4.7645890862746454E-2</v>
      </c>
      <c r="H73">
        <v>0.17499999999999902</v>
      </c>
      <c r="I73">
        <v>0.14099999999999913</v>
      </c>
      <c r="J73">
        <v>3732272.8275240781</v>
      </c>
      <c r="K73">
        <v>4957628.1310454188</v>
      </c>
      <c r="L73">
        <v>13162910.828727007</v>
      </c>
      <c r="M73">
        <v>13162910.828726996</v>
      </c>
      <c r="N73">
        <v>427493.391102341</v>
      </c>
      <c r="O73">
        <v>8262407.5674671782</v>
      </c>
      <c r="P73">
        <v>181287.21260014462</v>
      </c>
      <c r="Q73">
        <v>21944.494001727788</v>
      </c>
      <c r="R73">
        <v>28655.670630864013</v>
      </c>
      <c r="S73">
        <v>171433.84212934558</v>
      </c>
      <c r="T73">
        <v>24172.171740237747</v>
      </c>
      <c r="U73">
        <v>411.91110000000032</v>
      </c>
      <c r="V73">
        <v>225084897.97461548</v>
      </c>
    </row>
    <row r="74" spans="1:22" x14ac:dyDescent="0.25">
      <c r="A74" t="s">
        <v>45</v>
      </c>
      <c r="B74" t="s">
        <v>4</v>
      </c>
      <c r="C74">
        <v>7.8832198637761128E-2</v>
      </c>
      <c r="D74">
        <v>1.2960000000000027E-2</v>
      </c>
      <c r="E74">
        <v>6.5872198637761115E-2</v>
      </c>
      <c r="F74">
        <v>2.9428049659440306E-2</v>
      </c>
      <c r="G74">
        <v>4.9404148978320628E-2</v>
      </c>
      <c r="H74">
        <v>0.17499999999999968</v>
      </c>
      <c r="I74">
        <v>0.14099999999999915</v>
      </c>
      <c r="J74">
        <v>2027643.6390434152</v>
      </c>
      <c r="K74">
        <v>2730236.6559523134</v>
      </c>
      <c r="L74">
        <v>7559509.0047970349</v>
      </c>
      <c r="M74">
        <v>7559509.004797034</v>
      </c>
      <c r="N74">
        <v>157800.24076497834</v>
      </c>
      <c r="O74">
        <v>4600080.0542307515</v>
      </c>
      <c r="P74">
        <v>35871.467367594742</v>
      </c>
      <c r="Q74">
        <v>4460.7833884307483</v>
      </c>
      <c r="R74">
        <v>5686.8473565995946</v>
      </c>
      <c r="S74">
        <v>97967.697328966504</v>
      </c>
      <c r="T74">
        <v>13813.445323384272</v>
      </c>
      <c r="U74">
        <v>252.72070000000011</v>
      </c>
      <c r="V74">
        <v>122261464.4148076</v>
      </c>
    </row>
    <row r="75" spans="1:22" x14ac:dyDescent="0.25">
      <c r="A75" t="s">
        <v>45</v>
      </c>
      <c r="B75" t="s">
        <v>5</v>
      </c>
      <c r="C75">
        <v>8.354968911431411E-2</v>
      </c>
      <c r="D75">
        <v>1.2959999999999873E-2</v>
      </c>
      <c r="E75">
        <v>7.0589689114314139E-2</v>
      </c>
      <c r="F75">
        <v>3.0607422278578475E-2</v>
      </c>
      <c r="G75">
        <v>5.2942266835735295E-2</v>
      </c>
      <c r="H75">
        <v>0.17499999999999888</v>
      </c>
      <c r="I75">
        <v>0.14099999999999971</v>
      </c>
      <c r="J75">
        <v>5596649.8918583244</v>
      </c>
      <c r="K75">
        <v>8606858.5988828018</v>
      </c>
      <c r="L75">
        <v>21630823.428466577</v>
      </c>
      <c r="M75">
        <v>21630823.428466555</v>
      </c>
      <c r="N75">
        <v>1047438.0920454767</v>
      </c>
      <c r="O75">
        <v>13156070.398695653</v>
      </c>
      <c r="P75">
        <v>567347.344451571</v>
      </c>
      <c r="Q75">
        <v>68997.907470098027</v>
      </c>
      <c r="R75">
        <v>89724.680520955284</v>
      </c>
      <c r="S75">
        <v>281654.82874918525</v>
      </c>
      <c r="T75">
        <v>39713.33085363522</v>
      </c>
      <c r="U75">
        <v>569.562600000001</v>
      </c>
      <c r="V75">
        <v>337012283.96236134</v>
      </c>
    </row>
    <row r="76" spans="1:22" x14ac:dyDescent="0.25">
      <c r="A76" t="s">
        <v>45</v>
      </c>
      <c r="B76" t="s">
        <v>6</v>
      </c>
      <c r="C76">
        <v>5.3419854621387722E-2</v>
      </c>
      <c r="D76">
        <v>1.2959999999999996E-2</v>
      </c>
      <c r="E76">
        <v>4.0459854621387729E-2</v>
      </c>
      <c r="F76">
        <v>2.3074963655346944E-2</v>
      </c>
      <c r="G76">
        <v>3.0344890966040813E-2</v>
      </c>
      <c r="H76">
        <v>0.17499999999999993</v>
      </c>
      <c r="I76">
        <v>0.1410000000000001</v>
      </c>
      <c r="J76">
        <v>425408.94759258488</v>
      </c>
      <c r="K76">
        <v>399659.83787992422</v>
      </c>
      <c r="L76">
        <v>861894.20424111409</v>
      </c>
      <c r="M76">
        <v>861894.20424111432</v>
      </c>
      <c r="N76">
        <v>84271.32734966476</v>
      </c>
      <c r="O76">
        <v>740797.45812284446</v>
      </c>
      <c r="P76">
        <v>55468.790440679579</v>
      </c>
      <c r="Q76">
        <v>6765.9962461513669</v>
      </c>
      <c r="R76">
        <v>8775.1049228431602</v>
      </c>
      <c r="S76">
        <v>11622.643067476376</v>
      </c>
      <c r="T76">
        <v>1638.7926725141695</v>
      </c>
      <c r="U76">
        <v>35.321999999999989</v>
      </c>
      <c r="V76">
        <v>25639807.101538453</v>
      </c>
    </row>
    <row r="77" spans="1:22" x14ac:dyDescent="0.25">
      <c r="A77" t="s">
        <v>45</v>
      </c>
      <c r="B77" t="s">
        <v>7</v>
      </c>
      <c r="C77">
        <v>7.3877228008875084E-2</v>
      </c>
      <c r="D77">
        <v>1.2959999999999996E-2</v>
      </c>
      <c r="E77">
        <v>6.091722800887505E-2</v>
      </c>
      <c r="F77">
        <v>2.8189307002218764E-2</v>
      </c>
      <c r="G77">
        <v>4.5687921006656342E-2</v>
      </c>
      <c r="H77">
        <v>0.1750000000000001</v>
      </c>
      <c r="I77">
        <v>0.14099999999999999</v>
      </c>
      <c r="J77">
        <v>493886.37411858584</v>
      </c>
      <c r="K77">
        <v>627045.56636501022</v>
      </c>
      <c r="L77">
        <v>1672681.452772202</v>
      </c>
      <c r="M77">
        <v>1672681.4527722029</v>
      </c>
      <c r="N77">
        <v>52113.811580707785</v>
      </c>
      <c r="O77">
        <v>1068818.1289028886</v>
      </c>
      <c r="P77">
        <v>21130.567911986323</v>
      </c>
      <c r="Q77">
        <v>2803.9006960563793</v>
      </c>
      <c r="R77">
        <v>3374.7600737340208</v>
      </c>
      <c r="S77">
        <v>21739.336458309026</v>
      </c>
      <c r="T77">
        <v>3065.246440621574</v>
      </c>
      <c r="U77">
        <v>55.129399999999997</v>
      </c>
      <c r="V77">
        <v>29704337.877976913</v>
      </c>
    </row>
    <row r="78" spans="1:22" x14ac:dyDescent="0.25">
      <c r="A78" t="s">
        <v>46</v>
      </c>
      <c r="B78" t="s">
        <v>1</v>
      </c>
      <c r="C78">
        <v>8.1348427645179258E-2</v>
      </c>
      <c r="D78">
        <v>1.2959999999999805E-2</v>
      </c>
      <c r="E78">
        <v>6.8388427645179717E-2</v>
      </c>
      <c r="F78">
        <v>3.0057106911295112E-2</v>
      </c>
      <c r="G78">
        <v>5.129132073388374E-2</v>
      </c>
      <c r="H78">
        <v>0.17500000000000171</v>
      </c>
      <c r="I78">
        <v>0.14099999999999965</v>
      </c>
      <c r="J78">
        <v>11577536.782846311</v>
      </c>
      <c r="K78">
        <v>16357023.920981349</v>
      </c>
      <c r="L78">
        <v>44082335.134920105</v>
      </c>
      <c r="M78">
        <v>44082335.13492012</v>
      </c>
      <c r="N78">
        <v>1247184.1570059918</v>
      </c>
      <c r="O78">
        <v>26687376.546821695</v>
      </c>
      <c r="P78">
        <v>464319.93717918202</v>
      </c>
      <c r="Q78">
        <v>57034.610150200897</v>
      </c>
      <c r="R78">
        <v>73510.991173442919</v>
      </c>
      <c r="S78">
        <v>571707.81639190693</v>
      </c>
      <c r="T78">
        <v>80610.802111258949</v>
      </c>
      <c r="U78">
        <v>1288.9501999999982</v>
      </c>
      <c r="V78">
        <v>697583750.69693387</v>
      </c>
    </row>
    <row r="79" spans="1:22" x14ac:dyDescent="0.25">
      <c r="A79" t="s">
        <v>46</v>
      </c>
      <c r="B79" t="s">
        <v>2</v>
      </c>
      <c r="C79">
        <v>5.2775969523229563E-2</v>
      </c>
      <c r="D79">
        <v>1.2959999999999987E-2</v>
      </c>
      <c r="E79">
        <v>3.9815969523229515E-2</v>
      </c>
      <c r="F79">
        <v>2.291399238080739E-2</v>
      </c>
      <c r="G79">
        <v>2.9861977142422155E-2</v>
      </c>
      <c r="H79">
        <v>0.17499999999999999</v>
      </c>
      <c r="I79">
        <v>0.14100000000000001</v>
      </c>
      <c r="J79">
        <v>565712.79333295312</v>
      </c>
      <c r="K79">
        <v>595693.65432075795</v>
      </c>
      <c r="L79">
        <v>1142699.1085791062</v>
      </c>
      <c r="M79">
        <v>1142699.1085791071</v>
      </c>
      <c r="N79">
        <v>161095.46359579207</v>
      </c>
      <c r="O79">
        <v>1000310.9840579192</v>
      </c>
      <c r="P79">
        <v>112062.14334976381</v>
      </c>
      <c r="Q79">
        <v>13890.800920760223</v>
      </c>
      <c r="R79">
        <v>17759.365142143881</v>
      </c>
      <c r="S79">
        <v>15235.016812553969</v>
      </c>
      <c r="T79">
        <v>2148.1373705701094</v>
      </c>
      <c r="U79">
        <v>51.269999999999996</v>
      </c>
      <c r="V79">
        <v>33999125.614615388</v>
      </c>
    </row>
    <row r="80" spans="1:22" x14ac:dyDescent="0.25">
      <c r="A80" t="s">
        <v>46</v>
      </c>
      <c r="B80" t="s">
        <v>3</v>
      </c>
      <c r="C80">
        <v>7.4589754583579526E-2</v>
      </c>
      <c r="D80">
        <v>1.2959999999999911E-2</v>
      </c>
      <c r="E80">
        <v>6.1629754583579902E-2</v>
      </c>
      <c r="F80">
        <v>2.8367438645895058E-2</v>
      </c>
      <c r="G80">
        <v>4.6222315937684777E-2</v>
      </c>
      <c r="H80">
        <v>0.17499999999999893</v>
      </c>
      <c r="I80">
        <v>0.14099999999999896</v>
      </c>
      <c r="J80">
        <v>4071433.0584401214</v>
      </c>
      <c r="K80">
        <v>5201994.9245239561</v>
      </c>
      <c r="L80">
        <v>14004391.907939738</v>
      </c>
      <c r="M80">
        <v>14004391.907939721</v>
      </c>
      <c r="N80">
        <v>400398.21640802734</v>
      </c>
      <c r="O80">
        <v>8873029.7665560506</v>
      </c>
      <c r="P80">
        <v>150980.72720911863</v>
      </c>
      <c r="Q80">
        <v>18438.513238855779</v>
      </c>
      <c r="R80">
        <v>23888.11290316439</v>
      </c>
      <c r="S80">
        <v>181499.44176765883</v>
      </c>
      <c r="T80">
        <v>25591.421289239886</v>
      </c>
      <c r="U80">
        <v>448.11150000000038</v>
      </c>
      <c r="V80">
        <v>245305186.72904825</v>
      </c>
    </row>
    <row r="81" spans="1:22" x14ac:dyDescent="0.25">
      <c r="A81" t="s">
        <v>46</v>
      </c>
      <c r="B81" t="s">
        <v>4</v>
      </c>
      <c r="C81">
        <v>8.5228437395646547E-2</v>
      </c>
      <c r="D81">
        <v>1.2960000000000032E-2</v>
      </c>
      <c r="E81">
        <v>7.2268437395646812E-2</v>
      </c>
      <c r="F81">
        <v>3.1027109348911681E-2</v>
      </c>
      <c r="G81">
        <v>5.4201328046735005E-2</v>
      </c>
      <c r="H81">
        <v>0.17499999999999977</v>
      </c>
      <c r="I81">
        <v>0.14099999999999913</v>
      </c>
      <c r="J81">
        <v>1857954.4840255601</v>
      </c>
      <c r="K81">
        <v>2777738.4215078223</v>
      </c>
      <c r="L81">
        <v>7587279.1284365505</v>
      </c>
      <c r="M81">
        <v>7587279.1284365617</v>
      </c>
      <c r="N81">
        <v>186484.03402173053</v>
      </c>
      <c r="O81">
        <v>4449208.8715116531</v>
      </c>
      <c r="P81">
        <v>57778.726464595085</v>
      </c>
      <c r="Q81">
        <v>7086.0156869513839</v>
      </c>
      <c r="R81">
        <v>9145.92864336805</v>
      </c>
      <c r="S81">
        <v>98574.376184764202</v>
      </c>
      <c r="T81">
        <v>13898.987042051756</v>
      </c>
      <c r="U81">
        <v>232.20960000000005</v>
      </c>
      <c r="V81">
        <v>112094168.55769224</v>
      </c>
    </row>
    <row r="82" spans="1:22" x14ac:dyDescent="0.25">
      <c r="A82" t="s">
        <v>46</v>
      </c>
      <c r="B82" t="s">
        <v>5</v>
      </c>
      <c r="C82">
        <v>9.2485989980801833E-2</v>
      </c>
      <c r="D82">
        <v>1.2959999999999881E-2</v>
      </c>
      <c r="E82">
        <v>7.952598998080182E-2</v>
      </c>
      <c r="F82">
        <v>3.2841497495200447E-2</v>
      </c>
      <c r="G82">
        <v>5.9644492485601344E-2</v>
      </c>
      <c r="H82">
        <v>0.17499999999999877</v>
      </c>
      <c r="I82">
        <v>0.1409999999999994</v>
      </c>
      <c r="J82">
        <v>4366205.1985701583</v>
      </c>
      <c r="K82">
        <v>7102208.7396385781</v>
      </c>
      <c r="L82">
        <v>19581465.314118154</v>
      </c>
      <c r="M82">
        <v>19581465.314118151</v>
      </c>
      <c r="N82">
        <v>431290.2261993885</v>
      </c>
      <c r="O82">
        <v>11037123.712009355</v>
      </c>
      <c r="P82">
        <v>110984.1109755147</v>
      </c>
      <c r="Q82">
        <v>13580.222225982425</v>
      </c>
      <c r="R82">
        <v>17563.570981411089</v>
      </c>
      <c r="S82">
        <v>253428.8536516134</v>
      </c>
      <c r="T82">
        <v>35733.468364877488</v>
      </c>
      <c r="U82">
        <v>479.87710000000061</v>
      </c>
      <c r="V82">
        <v>263124062.21076924</v>
      </c>
    </row>
    <row r="83" spans="1:22" x14ac:dyDescent="0.25">
      <c r="A83" t="s">
        <v>46</v>
      </c>
      <c r="B83" t="s">
        <v>6</v>
      </c>
      <c r="C83">
        <v>5.6178871501209794E-2</v>
      </c>
      <c r="D83">
        <v>1.2959999999999987E-2</v>
      </c>
      <c r="E83">
        <v>4.3218871501209753E-2</v>
      </c>
      <c r="F83">
        <v>2.3764717875302425E-2</v>
      </c>
      <c r="G83">
        <v>3.2414153625907362E-2</v>
      </c>
      <c r="H83">
        <v>0.17500000000000002</v>
      </c>
      <c r="I83">
        <v>0.14100000000000001</v>
      </c>
      <c r="J83">
        <v>477641.95692135527</v>
      </c>
      <c r="K83">
        <v>441830.24158104882</v>
      </c>
      <c r="L83">
        <v>1110094.1525384241</v>
      </c>
      <c r="M83">
        <v>1110094.1525384251</v>
      </c>
      <c r="N83">
        <v>53849.143051180406</v>
      </c>
      <c r="O83">
        <v>865623.05545122374</v>
      </c>
      <c r="P83">
        <v>29099.770880007185</v>
      </c>
      <c r="Q83">
        <v>3583.087564445023</v>
      </c>
      <c r="R83">
        <v>4608.2830406677613</v>
      </c>
      <c r="S83">
        <v>14511.833099089108</v>
      </c>
      <c r="T83">
        <v>2046.168466971566</v>
      </c>
      <c r="U83">
        <v>51.935699999999997</v>
      </c>
      <c r="V83">
        <v>28708733.830576908</v>
      </c>
    </row>
    <row r="84" spans="1:22" x14ac:dyDescent="0.25">
      <c r="A84" t="s">
        <v>46</v>
      </c>
      <c r="B84" t="s">
        <v>7</v>
      </c>
      <c r="C84">
        <v>6.3933418103343437E-2</v>
      </c>
      <c r="D84">
        <v>1.2960000000000001E-2</v>
      </c>
      <c r="E84">
        <v>5.0973418103343437E-2</v>
      </c>
      <c r="F84">
        <v>2.5703354525835866E-2</v>
      </c>
      <c r="G84">
        <v>3.8230063577507564E-2</v>
      </c>
      <c r="H84">
        <v>0.17499999999999999</v>
      </c>
      <c r="I84">
        <v>0.14099999999999999</v>
      </c>
      <c r="J84">
        <v>238589.29155614949</v>
      </c>
      <c r="K84">
        <v>237557.93940919644</v>
      </c>
      <c r="L84">
        <v>656405.52330818458</v>
      </c>
      <c r="M84">
        <v>656405.52330818446</v>
      </c>
      <c r="N84">
        <v>14067.073729851225</v>
      </c>
      <c r="O84">
        <v>462080.15723549464</v>
      </c>
      <c r="P84">
        <v>3414.458300182484</v>
      </c>
      <c r="Q84">
        <v>455.97051320606579</v>
      </c>
      <c r="R84">
        <v>545.73046268778558</v>
      </c>
      <c r="S84">
        <v>8458.294876226897</v>
      </c>
      <c r="T84">
        <v>1192.6195775479925</v>
      </c>
      <c r="U84">
        <v>25.546299999999999</v>
      </c>
      <c r="V84">
        <v>14352473.754230769</v>
      </c>
    </row>
    <row r="85" spans="1:22" x14ac:dyDescent="0.25">
      <c r="A85" t="s">
        <v>47</v>
      </c>
      <c r="B85" t="s">
        <v>1</v>
      </c>
      <c r="C85">
        <v>7.6053796969051846E-2</v>
      </c>
      <c r="D85">
        <v>1.2959999999999798E-2</v>
      </c>
      <c r="E85">
        <v>6.3093796969052346E-2</v>
      </c>
      <c r="F85">
        <v>2.8733449242263152E-2</v>
      </c>
      <c r="G85">
        <v>4.7320347726789294E-2</v>
      </c>
      <c r="H85">
        <v>0.17500000000000185</v>
      </c>
      <c r="I85">
        <v>0.14099999999999902</v>
      </c>
      <c r="J85">
        <v>12363306.715058668</v>
      </c>
      <c r="K85">
        <v>16810690.505500752</v>
      </c>
      <c r="L85">
        <v>43343779.623790674</v>
      </c>
      <c r="M85">
        <v>43343779.623790801</v>
      </c>
      <c r="N85">
        <v>1772072.9731777683</v>
      </c>
      <c r="O85">
        <v>27401924.247381594</v>
      </c>
      <c r="P85">
        <v>880380.82950503181</v>
      </c>
      <c r="Q85">
        <v>107673.02688061526</v>
      </c>
      <c r="R85">
        <v>139315.59375037628</v>
      </c>
      <c r="S85">
        <v>565033.76252571878</v>
      </c>
      <c r="T85">
        <v>79669.760516126218</v>
      </c>
      <c r="U85">
        <v>1327.0403999999985</v>
      </c>
      <c r="V85">
        <v>744915482.32062662</v>
      </c>
    </row>
    <row r="86" spans="1:22" x14ac:dyDescent="0.25">
      <c r="A86" t="s">
        <v>47</v>
      </c>
      <c r="B86" t="s">
        <v>2</v>
      </c>
      <c r="C86">
        <v>7.3408419950982295E-2</v>
      </c>
      <c r="D86">
        <v>1.2959999999999984E-2</v>
      </c>
      <c r="E86">
        <v>6.0448419950982255E-2</v>
      </c>
      <c r="F86">
        <v>2.8072104987745563E-2</v>
      </c>
      <c r="G86">
        <v>4.5336314963236729E-2</v>
      </c>
      <c r="H86">
        <v>0.1750000000000001</v>
      </c>
      <c r="I86">
        <v>0.14099999999999999</v>
      </c>
      <c r="J86">
        <v>725797.20495036116</v>
      </c>
      <c r="K86">
        <v>1276998.504493953</v>
      </c>
      <c r="L86">
        <v>2123181.3470688588</v>
      </c>
      <c r="M86">
        <v>2123181.3470688602</v>
      </c>
      <c r="N86">
        <v>426953.54160325043</v>
      </c>
      <c r="O86">
        <v>1575842.1678410643</v>
      </c>
      <c r="P86">
        <v>307690.1193893177</v>
      </c>
      <c r="Q86">
        <v>37718.335097411364</v>
      </c>
      <c r="R86">
        <v>48702.592082628769</v>
      </c>
      <c r="S86">
        <v>28783.957084918682</v>
      </c>
      <c r="T86">
        <v>4058.5379489735328</v>
      </c>
      <c r="U86">
        <v>60.4</v>
      </c>
      <c r="V86">
        <v>43543179.460769214</v>
      </c>
    </row>
    <row r="87" spans="1:22" x14ac:dyDescent="0.25">
      <c r="A87" t="s">
        <v>47</v>
      </c>
      <c r="B87" t="s">
        <v>3</v>
      </c>
      <c r="C87">
        <v>6.8247269589947493E-2</v>
      </c>
      <c r="D87">
        <v>1.2959999999999888E-2</v>
      </c>
      <c r="E87">
        <v>5.5287269589947494E-2</v>
      </c>
      <c r="F87">
        <v>2.6781817397486897E-2</v>
      </c>
      <c r="G87">
        <v>4.1465452192460589E-2</v>
      </c>
      <c r="H87">
        <v>0.17499999999999874</v>
      </c>
      <c r="I87">
        <v>0.14099999999999921</v>
      </c>
      <c r="J87">
        <v>4435095.7464163443</v>
      </c>
      <c r="K87">
        <v>5163658.7728074258</v>
      </c>
      <c r="L87">
        <v>13662483.190562939</v>
      </c>
      <c r="M87">
        <v>13662483.190562923</v>
      </c>
      <c r="N87">
        <v>457123.28196482919</v>
      </c>
      <c r="O87">
        <v>9141631.2372589279</v>
      </c>
      <c r="P87">
        <v>198136.92762507105</v>
      </c>
      <c r="Q87">
        <v>24421.903629486245</v>
      </c>
      <c r="R87">
        <v>31380.795206892581</v>
      </c>
      <c r="S87">
        <v>178075.07055511288</v>
      </c>
      <c r="T87">
        <v>25108.584948270989</v>
      </c>
      <c r="U87">
        <v>482.13960000000003</v>
      </c>
      <c r="V87">
        <v>267296254.69251168</v>
      </c>
    </row>
    <row r="88" spans="1:22" x14ac:dyDescent="0.25">
      <c r="A88" t="s">
        <v>47</v>
      </c>
      <c r="B88" t="s">
        <v>4</v>
      </c>
      <c r="C88">
        <v>7.6750078831318277E-2</v>
      </c>
      <c r="D88">
        <v>1.2960000000000017E-2</v>
      </c>
      <c r="E88">
        <v>6.3790078831318459E-2</v>
      </c>
      <c r="F88">
        <v>2.8907519707829565E-2</v>
      </c>
      <c r="G88">
        <v>4.7842559123488837E-2</v>
      </c>
      <c r="H88">
        <v>0.17500000000000029</v>
      </c>
      <c r="I88">
        <v>0.14099999999999943</v>
      </c>
      <c r="J88">
        <v>1425082.7062148019</v>
      </c>
      <c r="K88">
        <v>1849008.5490518652</v>
      </c>
      <c r="L88">
        <v>5155341.4204896977</v>
      </c>
      <c r="M88">
        <v>5155341.4204896986</v>
      </c>
      <c r="N88">
        <v>97921.056666472461</v>
      </c>
      <c r="O88">
        <v>3176170.1986001926</v>
      </c>
      <c r="P88">
        <v>17070.915059056097</v>
      </c>
      <c r="Q88">
        <v>2077.8406793691402</v>
      </c>
      <c r="R88">
        <v>2699.9745591179585</v>
      </c>
      <c r="S88">
        <v>66671.626966635071</v>
      </c>
      <c r="T88">
        <v>9400.699402295555</v>
      </c>
      <c r="U88">
        <v>174.78520000000006</v>
      </c>
      <c r="V88">
        <v>85915652.290000066</v>
      </c>
    </row>
    <row r="89" spans="1:22" x14ac:dyDescent="0.25">
      <c r="A89" t="s">
        <v>47</v>
      </c>
      <c r="B89" t="s">
        <v>5</v>
      </c>
      <c r="C89">
        <v>8.4259083846304192E-2</v>
      </c>
      <c r="D89">
        <v>1.2959999999999921E-2</v>
      </c>
      <c r="E89">
        <v>7.1299083846303957E-2</v>
      </c>
      <c r="F89">
        <v>3.0784770961576034E-2</v>
      </c>
      <c r="G89">
        <v>5.3474312884727974E-2</v>
      </c>
      <c r="H89">
        <v>0.17499999999999932</v>
      </c>
      <c r="I89">
        <v>0.14099999999999985</v>
      </c>
      <c r="J89">
        <v>4935167.4937989824</v>
      </c>
      <c r="K89">
        <v>7388031.953887159</v>
      </c>
      <c r="L89">
        <v>19768628.508179266</v>
      </c>
      <c r="M89">
        <v>19768628.508179262</v>
      </c>
      <c r="N89">
        <v>598866.8383705467</v>
      </c>
      <c r="O89">
        <v>11724332.609315585</v>
      </c>
      <c r="P89">
        <v>239197.7930229741</v>
      </c>
      <c r="Q89">
        <v>28923.286957729375</v>
      </c>
      <c r="R89">
        <v>37805.072277279185</v>
      </c>
      <c r="S89">
        <v>256740.30334142703</v>
      </c>
      <c r="T89">
        <v>36200.382771141172</v>
      </c>
      <c r="U89">
        <v>522.16319999999973</v>
      </c>
      <c r="V89">
        <v>297501825.88926709</v>
      </c>
    </row>
    <row r="90" spans="1:22" x14ac:dyDescent="0.25">
      <c r="A90" t="s">
        <v>47</v>
      </c>
      <c r="B90" t="s">
        <v>6</v>
      </c>
      <c r="C90">
        <v>7.0104681008082176E-2</v>
      </c>
      <c r="D90">
        <v>1.2959999999999989E-2</v>
      </c>
      <c r="E90">
        <v>5.7144681008082163E-2</v>
      </c>
      <c r="F90">
        <v>2.7246170252020547E-2</v>
      </c>
      <c r="G90">
        <v>4.2858510756061639E-2</v>
      </c>
      <c r="H90">
        <v>0.17500000000000002</v>
      </c>
      <c r="I90">
        <v>0.14100000000000001</v>
      </c>
      <c r="J90">
        <v>548480.16409024724</v>
      </c>
      <c r="K90">
        <v>762317.78253006528</v>
      </c>
      <c r="L90">
        <v>1683631.0050968351</v>
      </c>
      <c r="M90">
        <v>1683631.005096836</v>
      </c>
      <c r="N90">
        <v>150830.58562334068</v>
      </c>
      <c r="O90">
        <v>1159967.3609969723</v>
      </c>
      <c r="P90">
        <v>97856.296576343724</v>
      </c>
      <c r="Q90">
        <v>11945.205320661093</v>
      </c>
      <c r="R90">
        <v>15482.011767477679</v>
      </c>
      <c r="S90">
        <v>22390.071830725508</v>
      </c>
      <c r="T90">
        <v>3157.0001281322943</v>
      </c>
      <c r="U90">
        <v>54.309999999999995</v>
      </c>
      <c r="V90">
        <v>32998902.137307692</v>
      </c>
    </row>
    <row r="91" spans="1:22" x14ac:dyDescent="0.25">
      <c r="A91" t="s">
        <v>47</v>
      </c>
      <c r="B91" t="s">
        <v>7</v>
      </c>
      <c r="C91">
        <v>7.1256147893943342E-2</v>
      </c>
      <c r="D91">
        <v>1.2959999999999991E-2</v>
      </c>
      <c r="E91">
        <v>5.829614789394337E-2</v>
      </c>
      <c r="F91">
        <v>2.7534036973485849E-2</v>
      </c>
      <c r="G91">
        <v>4.3722110920457496E-2</v>
      </c>
      <c r="H91">
        <v>0.17499999999999993</v>
      </c>
      <c r="I91">
        <v>0.14099999999999999</v>
      </c>
      <c r="J91">
        <v>293683.39958793443</v>
      </c>
      <c r="K91">
        <v>370674.94273027574</v>
      </c>
      <c r="L91">
        <v>950514.15239315049</v>
      </c>
      <c r="M91">
        <v>950514.15239314991</v>
      </c>
      <c r="N91">
        <v>40377.668949418818</v>
      </c>
      <c r="O91">
        <v>623980.67336879112</v>
      </c>
      <c r="P91">
        <v>20428.777832269374</v>
      </c>
      <c r="Q91">
        <v>2586.4551959580431</v>
      </c>
      <c r="R91">
        <v>3245.1478569800656</v>
      </c>
      <c r="S91">
        <v>12372.73274689893</v>
      </c>
      <c r="T91">
        <v>1744.5553173127491</v>
      </c>
      <c r="U91">
        <v>33.242400000000004</v>
      </c>
      <c r="V91">
        <v>17659667.850769233</v>
      </c>
    </row>
    <row r="92" spans="1:22" x14ac:dyDescent="0.25">
      <c r="A92" t="s">
        <v>48</v>
      </c>
      <c r="B92" t="s">
        <v>1</v>
      </c>
      <c r="C92">
        <v>7.8780060695110926E-2</v>
      </c>
      <c r="D92">
        <v>1.2959999999999821E-2</v>
      </c>
      <c r="E92">
        <v>6.5820060695110733E-2</v>
      </c>
      <c r="F92">
        <v>2.9415015173777769E-2</v>
      </c>
      <c r="G92">
        <v>4.9365045521333063E-2</v>
      </c>
      <c r="H92">
        <v>0.17500000000000066</v>
      </c>
      <c r="I92">
        <v>0.14100000000000038</v>
      </c>
      <c r="J92">
        <v>8732986.8348010238</v>
      </c>
      <c r="K92">
        <v>11780201.72849674</v>
      </c>
      <c r="L92">
        <v>31673001.05514022</v>
      </c>
      <c r="M92">
        <v>31673001.055140205</v>
      </c>
      <c r="N92">
        <v>916901.03258754313</v>
      </c>
      <c r="O92">
        <v>19596287.530710246</v>
      </c>
      <c r="P92">
        <v>349753.43825387204</v>
      </c>
      <c r="Q92">
        <v>42720.261144219461</v>
      </c>
      <c r="R92">
        <v>55338.791615130896</v>
      </c>
      <c r="S92">
        <v>411120.54476275417</v>
      </c>
      <c r="T92">
        <v>57967.996811548466</v>
      </c>
      <c r="U92">
        <v>957.0378148600139</v>
      </c>
      <c r="V92">
        <v>526285146.86149812</v>
      </c>
    </row>
    <row r="93" spans="1:22" x14ac:dyDescent="0.25">
      <c r="A93" t="s">
        <v>48</v>
      </c>
      <c r="B93" t="s">
        <v>2</v>
      </c>
      <c r="C93">
        <v>3.8935391219465418E-2</v>
      </c>
      <c r="D93">
        <v>1.2959999999999991E-2</v>
      </c>
      <c r="E93">
        <v>2.5975391219465425E-2</v>
      </c>
      <c r="F93">
        <v>1.9453847804866347E-2</v>
      </c>
      <c r="G93">
        <v>1.9481543414599071E-2</v>
      </c>
      <c r="H93">
        <v>0.17499999999999993</v>
      </c>
      <c r="I93">
        <v>0.14100000000000001</v>
      </c>
      <c r="J93">
        <v>441451.49644868518</v>
      </c>
      <c r="K93">
        <v>270881.30746912485</v>
      </c>
      <c r="L93">
        <v>561872.12924277654</v>
      </c>
      <c r="M93">
        <v>561872.12924277643</v>
      </c>
      <c r="N93">
        <v>62692.948291149456</v>
      </c>
      <c r="O93">
        <v>649639.8556266604</v>
      </c>
      <c r="P93">
        <v>42116.113544994565</v>
      </c>
      <c r="Q93">
        <v>5404.4268210631799</v>
      </c>
      <c r="R93">
        <v>6700.3961916141388</v>
      </c>
      <c r="S93">
        <v>7425.0760153178398</v>
      </c>
      <c r="T93">
        <v>1046.9357181598157</v>
      </c>
      <c r="U93">
        <v>39.989999999999995</v>
      </c>
      <c r="V93">
        <v>26499942.778461538</v>
      </c>
    </row>
    <row r="94" spans="1:22" x14ac:dyDescent="0.25">
      <c r="A94" t="s">
        <v>48</v>
      </c>
      <c r="B94" t="s">
        <v>3</v>
      </c>
      <c r="C94">
        <v>6.0394330687908691E-2</v>
      </c>
      <c r="D94">
        <v>1.2960000000000041E-2</v>
      </c>
      <c r="E94">
        <v>4.7434330687908755E-2</v>
      </c>
      <c r="F94">
        <v>2.4818582671977209E-2</v>
      </c>
      <c r="G94">
        <v>3.5575748015931614E-2</v>
      </c>
      <c r="H94">
        <v>0.17499999999999935</v>
      </c>
      <c r="I94">
        <v>0.14099999999999915</v>
      </c>
      <c r="J94">
        <v>2769602.8071795311</v>
      </c>
      <c r="K94">
        <v>2704984.7396575473</v>
      </c>
      <c r="L94">
        <v>7339385.6254992513</v>
      </c>
      <c r="M94">
        <v>7339385.6254992448</v>
      </c>
      <c r="N94">
        <v>193892.14836835023</v>
      </c>
      <c r="O94">
        <v>5280695.3984687282</v>
      </c>
      <c r="P94">
        <v>66668.434268033918</v>
      </c>
      <c r="Q94">
        <v>8109.0778329464565</v>
      </c>
      <c r="R94">
        <v>10543.629206238236</v>
      </c>
      <c r="S94">
        <v>95154.256845864584</v>
      </c>
      <c r="T94">
        <v>13416.750215266897</v>
      </c>
      <c r="U94">
        <v>300.80450000000019</v>
      </c>
      <c r="V94">
        <v>166898209.22726741</v>
      </c>
    </row>
    <row r="95" spans="1:22" x14ac:dyDescent="0.25">
      <c r="A95" t="s">
        <v>48</v>
      </c>
      <c r="B95" t="s">
        <v>4</v>
      </c>
      <c r="C95">
        <v>0.10695963379800719</v>
      </c>
      <c r="D95">
        <v>1.2960000000000024E-2</v>
      </c>
      <c r="E95">
        <v>9.399963379800727E-2</v>
      </c>
      <c r="F95">
        <v>3.645990844950163E-2</v>
      </c>
      <c r="G95">
        <v>7.0499725348505085E-2</v>
      </c>
      <c r="H95">
        <v>0.17500000000000043</v>
      </c>
      <c r="I95">
        <v>0.14099999999999935</v>
      </c>
      <c r="J95">
        <v>1448350.9257148521</v>
      </c>
      <c r="K95">
        <v>2759340.7835685145</v>
      </c>
      <c r="L95">
        <v>7673651.2786143385</v>
      </c>
      <c r="M95">
        <v>7673651.2786143404</v>
      </c>
      <c r="N95">
        <v>151092.76802280452</v>
      </c>
      <c r="O95">
        <v>4056598.941260566</v>
      </c>
      <c r="P95">
        <v>29414.427227995409</v>
      </c>
      <c r="Q95">
        <v>3732.9997311735356</v>
      </c>
      <c r="R95">
        <v>4673.7872012428215</v>
      </c>
      <c r="S95">
        <v>99273.929765461056</v>
      </c>
      <c r="T95">
        <v>13997.624096929994</v>
      </c>
      <c r="U95">
        <v>178.41690000000003</v>
      </c>
      <c r="V95">
        <v>87287394.475576907</v>
      </c>
    </row>
    <row r="96" spans="1:22" x14ac:dyDescent="0.25">
      <c r="A96" t="s">
        <v>48</v>
      </c>
      <c r="B96" t="s">
        <v>5</v>
      </c>
      <c r="C96">
        <v>8.7792138711605738E-2</v>
      </c>
      <c r="D96">
        <v>1.2959999999999966E-2</v>
      </c>
      <c r="E96">
        <v>7.4832138711605961E-2</v>
      </c>
      <c r="F96">
        <v>3.1668034677901483E-2</v>
      </c>
      <c r="G96">
        <v>5.6124104033704679E-2</v>
      </c>
      <c r="H96">
        <v>0.17499999999999924</v>
      </c>
      <c r="I96">
        <v>0.14099999999999918</v>
      </c>
      <c r="J96">
        <v>3457995.3005185784</v>
      </c>
      <c r="K96">
        <v>5452707.2235885384</v>
      </c>
      <c r="L96">
        <v>14538000.696341723</v>
      </c>
      <c r="M96">
        <v>14538000.696341746</v>
      </c>
      <c r="N96">
        <v>455030.24360596761</v>
      </c>
      <c r="O96">
        <v>8455672.2805011477</v>
      </c>
      <c r="P96">
        <v>187365.87178892354</v>
      </c>
      <c r="Q96">
        <v>22483.904614670817</v>
      </c>
      <c r="R96">
        <v>29588.818472906805</v>
      </c>
      <c r="S96">
        <v>188949.73595921847</v>
      </c>
      <c r="T96">
        <v>26641.912770249743</v>
      </c>
      <c r="U96">
        <v>372.57561486001447</v>
      </c>
      <c r="V96">
        <v>208552341.14249983</v>
      </c>
    </row>
    <row r="97" spans="1:22" x14ac:dyDescent="0.25">
      <c r="A97" t="s">
        <v>48</v>
      </c>
      <c r="B97" t="s">
        <v>6</v>
      </c>
      <c r="C97">
        <v>5.7438885862783125E-2</v>
      </c>
      <c r="D97">
        <v>1.2959999999999992E-2</v>
      </c>
      <c r="E97">
        <v>4.4478885862783084E-2</v>
      </c>
      <c r="F97">
        <v>2.4079721465695758E-2</v>
      </c>
      <c r="G97">
        <v>3.3359164397087332E-2</v>
      </c>
      <c r="H97">
        <v>0.17499999999999993</v>
      </c>
      <c r="I97">
        <v>0.14099999999999999</v>
      </c>
      <c r="J97">
        <v>378226.99168489128</v>
      </c>
      <c r="K97">
        <v>355055.19826003537</v>
      </c>
      <c r="L97">
        <v>920783.30211570545</v>
      </c>
      <c r="M97">
        <v>920783.3021157051</v>
      </c>
      <c r="N97">
        <v>36095.573166100075</v>
      </c>
      <c r="O97">
        <v>697186.61677882657</v>
      </c>
      <c r="P97">
        <v>17439.07957346792</v>
      </c>
      <c r="Q97">
        <v>2179.9107223106607</v>
      </c>
      <c r="R97">
        <v>2766.2776317047792</v>
      </c>
      <c r="S97">
        <v>12016.043153914796</v>
      </c>
      <c r="T97">
        <v>1694.2620847019866</v>
      </c>
      <c r="U97">
        <v>39.5</v>
      </c>
      <c r="V97">
        <v>22743465.399999999</v>
      </c>
    </row>
    <row r="98" spans="1:22" x14ac:dyDescent="0.25">
      <c r="A98" t="s">
        <v>48</v>
      </c>
      <c r="B98" t="s">
        <v>7</v>
      </c>
      <c r="C98">
        <v>6.2527457888800805E-2</v>
      </c>
      <c r="D98">
        <v>1.2959999999999996E-2</v>
      </c>
      <c r="E98">
        <v>4.9567457888800799E-2</v>
      </c>
      <c r="F98">
        <v>2.535186447220019E-2</v>
      </c>
      <c r="G98">
        <v>3.7175593416600608E-2</v>
      </c>
      <c r="H98">
        <v>0.17499999999999996</v>
      </c>
      <c r="I98">
        <v>0.14100000000000001</v>
      </c>
      <c r="J98">
        <v>237359.31325448665</v>
      </c>
      <c r="K98">
        <v>237232.47595300153</v>
      </c>
      <c r="L98">
        <v>639308.02332638996</v>
      </c>
      <c r="M98">
        <v>639308.02332638996</v>
      </c>
      <c r="N98">
        <v>18097.351133153774</v>
      </c>
      <c r="O98">
        <v>456494.43807433441</v>
      </c>
      <c r="P98">
        <v>6749.5118504566335</v>
      </c>
      <c r="Q98">
        <v>809.94142205479591</v>
      </c>
      <c r="R98">
        <v>1065.8829114241114</v>
      </c>
      <c r="S98">
        <v>8301.5030229781987</v>
      </c>
      <c r="T98">
        <v>1170.5119262399257</v>
      </c>
      <c r="U98">
        <v>25.750799999999998</v>
      </c>
      <c r="V98">
        <v>14303793.837692311</v>
      </c>
    </row>
    <row r="99" spans="1:22" x14ac:dyDescent="0.25">
      <c r="A99" t="s">
        <v>49</v>
      </c>
      <c r="B99" t="s">
        <v>1</v>
      </c>
      <c r="C99">
        <v>8.1693233233380902E-2</v>
      </c>
      <c r="D99">
        <v>1.295999999999977E-2</v>
      </c>
      <c r="E99">
        <v>6.8733233233381985E-2</v>
      </c>
      <c r="F99">
        <v>3.0143308308345551E-2</v>
      </c>
      <c r="G99">
        <v>5.1549924925035073E-2</v>
      </c>
      <c r="H99">
        <v>0.17500000000000332</v>
      </c>
      <c r="I99">
        <v>0.14099999999999813</v>
      </c>
      <c r="J99">
        <v>16401299.181844929</v>
      </c>
      <c r="K99">
        <v>23701300.607899051</v>
      </c>
      <c r="L99">
        <v>61874168.896133147</v>
      </c>
      <c r="M99">
        <v>61874168.896133259</v>
      </c>
      <c r="N99">
        <v>2307433.231890969</v>
      </c>
      <c r="O99">
        <v>37795166.557852946</v>
      </c>
      <c r="P99">
        <v>1081638.8215821639</v>
      </c>
      <c r="Q99">
        <v>134520.01284432312</v>
      </c>
      <c r="R99">
        <v>171478.39565413466</v>
      </c>
      <c r="S99">
        <v>806131.46521504084</v>
      </c>
      <c r="T99">
        <v>113664.53659532023</v>
      </c>
      <c r="U99">
        <v>1737.870699999999</v>
      </c>
      <c r="V99">
        <v>987843818.15019953</v>
      </c>
    </row>
    <row r="100" spans="1:22" x14ac:dyDescent="0.25">
      <c r="A100" t="s">
        <v>49</v>
      </c>
      <c r="B100" t="s">
        <v>2</v>
      </c>
      <c r="C100">
        <v>6.0555913822178328E-2</v>
      </c>
      <c r="D100">
        <v>1.2959999999999998E-2</v>
      </c>
      <c r="E100">
        <v>4.7595913822178267E-2</v>
      </c>
      <c r="F100">
        <v>2.4858978455544592E-2</v>
      </c>
      <c r="G100">
        <v>3.5696935366633729E-2</v>
      </c>
      <c r="H100">
        <v>0.17500000000000029</v>
      </c>
      <c r="I100">
        <v>0.14099999999999996</v>
      </c>
      <c r="J100">
        <v>1084660.7656371428</v>
      </c>
      <c r="K100">
        <v>1360837.1244769441</v>
      </c>
      <c r="L100">
        <v>2496430.6937455665</v>
      </c>
      <c r="M100">
        <v>2496430.6937455656</v>
      </c>
      <c r="N100">
        <v>396520.16992131644</v>
      </c>
      <c r="O100">
        <v>2048977.7201927698</v>
      </c>
      <c r="P100">
        <v>278713.531000613</v>
      </c>
      <c r="Q100">
        <v>35200.530542703054</v>
      </c>
      <c r="R100">
        <v>44261.882677607558</v>
      </c>
      <c r="S100">
        <v>33605.806924094992</v>
      </c>
      <c r="T100">
        <v>4738.4187762973988</v>
      </c>
      <c r="U100">
        <v>93.206800000000001</v>
      </c>
      <c r="V100">
        <v>65031822.506923087</v>
      </c>
    </row>
    <row r="101" spans="1:22" x14ac:dyDescent="0.25">
      <c r="A101" t="s">
        <v>49</v>
      </c>
      <c r="B101" t="s">
        <v>3</v>
      </c>
      <c r="C101">
        <v>7.3257264744072376E-2</v>
      </c>
      <c r="D101">
        <v>1.295999999999988E-2</v>
      </c>
      <c r="E101">
        <v>6.0297264744072238E-2</v>
      </c>
      <c r="F101">
        <v>2.8034316186018076E-2</v>
      </c>
      <c r="G101">
        <v>4.5222948558053762E-2</v>
      </c>
      <c r="H101">
        <v>0.17499999999999877</v>
      </c>
      <c r="I101">
        <v>0.14099999999999999</v>
      </c>
      <c r="J101">
        <v>5836580.2183951018</v>
      </c>
      <c r="K101">
        <v>7485702.619489816</v>
      </c>
      <c r="L101">
        <v>19488008.026121091</v>
      </c>
      <c r="M101">
        <v>19488008.026121091</v>
      </c>
      <c r="N101">
        <v>742274.95808710344</v>
      </c>
      <c r="O101">
        <v>12580007.879797829</v>
      </c>
      <c r="P101">
        <v>352584.02958002407</v>
      </c>
      <c r="Q101">
        <v>43536.242006894747</v>
      </c>
      <c r="R101">
        <v>55852.958293755568</v>
      </c>
      <c r="S101">
        <v>254427.45679791251</v>
      </c>
      <c r="T101">
        <v>35874.271408505549</v>
      </c>
      <c r="U101">
        <v>611.37220000000025</v>
      </c>
      <c r="V101">
        <v>351671135.21053821</v>
      </c>
    </row>
    <row r="102" spans="1:22" x14ac:dyDescent="0.25">
      <c r="A102" t="s">
        <v>49</v>
      </c>
      <c r="B102" t="s">
        <v>4</v>
      </c>
      <c r="C102">
        <v>0.10744456948432346</v>
      </c>
      <c r="D102">
        <v>1.2960000000000031E-2</v>
      </c>
      <c r="E102">
        <v>9.4484569484323058E-2</v>
      </c>
      <c r="F102">
        <v>3.6581142371080767E-2</v>
      </c>
      <c r="G102">
        <v>7.08634271132427E-2</v>
      </c>
      <c r="H102">
        <v>0.17499999999999999</v>
      </c>
      <c r="I102">
        <v>0.14099999999999915</v>
      </c>
      <c r="J102">
        <v>1787270.4726419535</v>
      </c>
      <c r="K102">
        <v>3479896.6979386201</v>
      </c>
      <c r="L102">
        <v>9544187.4812302236</v>
      </c>
      <c r="M102">
        <v>9544187.4812302068</v>
      </c>
      <c r="N102">
        <v>223875.65314640664</v>
      </c>
      <c r="O102">
        <v>5043291.5174341658</v>
      </c>
      <c r="P102">
        <v>64373.847108370188</v>
      </c>
      <c r="Q102">
        <v>8079.8875460754698</v>
      </c>
      <c r="R102">
        <v>10215.976586276836</v>
      </c>
      <c r="S102">
        <v>123756.30316010959</v>
      </c>
      <c r="T102">
        <v>17449.638745575459</v>
      </c>
      <c r="U102">
        <v>214.46190000000004</v>
      </c>
      <c r="V102">
        <v>107706403.41807692</v>
      </c>
    </row>
    <row r="103" spans="1:22" x14ac:dyDescent="0.25">
      <c r="A103" t="s">
        <v>49</v>
      </c>
      <c r="B103" t="s">
        <v>5</v>
      </c>
      <c r="C103">
        <v>8.6490214611491728E-2</v>
      </c>
      <c r="D103">
        <v>1.2959999999999873E-2</v>
      </c>
      <c r="E103">
        <v>7.3530214611491937E-2</v>
      </c>
      <c r="F103">
        <v>3.1342553652872911E-2</v>
      </c>
      <c r="G103">
        <v>5.5147660958618963E-2</v>
      </c>
      <c r="H103">
        <v>0.17499999999999874</v>
      </c>
      <c r="I103">
        <v>0.14100000000000024</v>
      </c>
      <c r="J103">
        <v>6300978.8605468692</v>
      </c>
      <c r="K103">
        <v>9670227.6345725004</v>
      </c>
      <c r="L103">
        <v>26038441.799153075</v>
      </c>
      <c r="M103">
        <v>26038441.799153022</v>
      </c>
      <c r="N103">
        <v>743060.27614109032</v>
      </c>
      <c r="O103">
        <v>15228146.218978263</v>
      </c>
      <c r="P103">
        <v>278891.94849592162</v>
      </c>
      <c r="Q103">
        <v>34505.086455676261</v>
      </c>
      <c r="R103">
        <v>44188.981928175264</v>
      </c>
      <c r="S103">
        <v>337838.96517207206</v>
      </c>
      <c r="T103">
        <v>47635.294089262141</v>
      </c>
      <c r="U103">
        <v>674.53310000000045</v>
      </c>
      <c r="V103">
        <v>379593764.96696812</v>
      </c>
    </row>
    <row r="104" spans="1:22" x14ac:dyDescent="0.25">
      <c r="A104" t="s">
        <v>49</v>
      </c>
      <c r="B104" t="s">
        <v>6</v>
      </c>
      <c r="C104">
        <v>5.5970699047255497E-2</v>
      </c>
      <c r="D104">
        <v>1.2959999999999982E-2</v>
      </c>
      <c r="E104">
        <v>4.3010699047255456E-2</v>
      </c>
      <c r="F104">
        <v>2.3712674761813855E-2</v>
      </c>
      <c r="G104">
        <v>3.2258024285441542E-2</v>
      </c>
      <c r="H104">
        <v>0.17500000000000018</v>
      </c>
      <c r="I104">
        <v>0.14099999999999999</v>
      </c>
      <c r="J104">
        <v>763262.38605258358</v>
      </c>
      <c r="K104">
        <v>748459.93795072555</v>
      </c>
      <c r="L104">
        <v>1789992.107174099</v>
      </c>
      <c r="M104">
        <v>1789992.107174099</v>
      </c>
      <c r="N104">
        <v>113846.92666951986</v>
      </c>
      <c r="O104">
        <v>1397875.3973337885</v>
      </c>
      <c r="P104">
        <v>67709.553013442754</v>
      </c>
      <c r="Q104">
        <v>8339.3336018768186</v>
      </c>
      <c r="R104">
        <v>10722.893012760063</v>
      </c>
      <c r="S104">
        <v>23729.313796178318</v>
      </c>
      <c r="T104">
        <v>3345.8332452611421</v>
      </c>
      <c r="U104">
        <v>74.064300000000003</v>
      </c>
      <c r="V104">
        <v>45962486.011346169</v>
      </c>
    </row>
    <row r="105" spans="1:22" x14ac:dyDescent="0.25">
      <c r="A105" t="s">
        <v>49</v>
      </c>
      <c r="B105" t="s">
        <v>7</v>
      </c>
      <c r="C105">
        <v>8.5599931374433363E-2</v>
      </c>
      <c r="D105">
        <v>1.2960000000000001E-2</v>
      </c>
      <c r="E105">
        <v>7.263993137443342E-2</v>
      </c>
      <c r="F105">
        <v>3.1119982843608347E-2</v>
      </c>
      <c r="G105">
        <v>5.4479948530825009E-2</v>
      </c>
      <c r="H105">
        <v>0.17500000000000024</v>
      </c>
      <c r="I105">
        <v>0.14100000000000001</v>
      </c>
      <c r="J105">
        <v>628546.47857124486</v>
      </c>
      <c r="K105">
        <v>956176.59347044968</v>
      </c>
      <c r="L105">
        <v>2517108.7887091879</v>
      </c>
      <c r="M105">
        <v>2517108.7887091879</v>
      </c>
      <c r="N105">
        <v>87855.247925539967</v>
      </c>
      <c r="O105">
        <v>1496867.8241161536</v>
      </c>
      <c r="P105">
        <v>39365.912383792362</v>
      </c>
      <c r="Q105">
        <v>4858.9326910967002</v>
      </c>
      <c r="R105">
        <v>6235.7031555593567</v>
      </c>
      <c r="S105">
        <v>32773.619364672653</v>
      </c>
      <c r="T105">
        <v>4621.0803304188448</v>
      </c>
      <c r="U105">
        <v>70.23239999999997</v>
      </c>
      <c r="V105">
        <v>37878206.036346152</v>
      </c>
    </row>
    <row r="106" spans="1:22" x14ac:dyDescent="0.25">
      <c r="A106" t="s">
        <v>50</v>
      </c>
      <c r="B106" t="s">
        <v>1</v>
      </c>
      <c r="C106">
        <v>9.3099578266630525E-2</v>
      </c>
      <c r="D106">
        <v>1.2959999999999821E-2</v>
      </c>
      <c r="E106">
        <v>8.0139578266630734E-2</v>
      </c>
      <c r="F106">
        <v>3.2994894566657752E-2</v>
      </c>
      <c r="G106">
        <v>6.0104683699972905E-2</v>
      </c>
      <c r="H106">
        <v>0.17499999999999993</v>
      </c>
      <c r="I106">
        <v>0.14100000000000071</v>
      </c>
      <c r="J106">
        <v>7533136.3589049634</v>
      </c>
      <c r="K106">
        <v>12647061.634523679</v>
      </c>
      <c r="L106">
        <v>33722980.099188924</v>
      </c>
      <c r="M106">
        <v>33722980.099188983</v>
      </c>
      <c r="N106">
        <v>1054551.2010955177</v>
      </c>
      <c r="O106">
        <v>19125646.792333104</v>
      </c>
      <c r="P106">
        <v>434217.27649667481</v>
      </c>
      <c r="Q106">
        <v>52370.8105404198</v>
      </c>
      <c r="R106">
        <v>68608.920272230316</v>
      </c>
      <c r="S106">
        <v>437646.09446644777</v>
      </c>
      <c r="T106">
        <v>61708.099319769251</v>
      </c>
      <c r="U106">
        <v>834.46209999999985</v>
      </c>
      <c r="V106">
        <v>453932669.89482498</v>
      </c>
    </row>
    <row r="107" spans="1:22" x14ac:dyDescent="0.25">
      <c r="A107" t="s">
        <v>50</v>
      </c>
      <c r="B107" t="s">
        <v>2</v>
      </c>
      <c r="C107">
        <v>7.2914940721554494E-2</v>
      </c>
      <c r="D107">
        <v>1.2959999999999987E-2</v>
      </c>
      <c r="E107">
        <v>5.995494072155446E-2</v>
      </c>
      <c r="F107">
        <v>2.7948735180388647E-2</v>
      </c>
      <c r="G107">
        <v>4.4966205541165927E-2</v>
      </c>
      <c r="H107">
        <v>0.17499999999999999</v>
      </c>
      <c r="I107">
        <v>0.14099999999999999</v>
      </c>
      <c r="J107">
        <v>582250.0961390055</v>
      </c>
      <c r="K107">
        <v>882343.93478860287</v>
      </c>
      <c r="L107">
        <v>1723545.887704018</v>
      </c>
      <c r="M107">
        <v>1723545.887704018</v>
      </c>
      <c r="N107">
        <v>230871.47916544788</v>
      </c>
      <c r="O107">
        <v>1233722.5517621604</v>
      </c>
      <c r="P107">
        <v>160225.67398098618</v>
      </c>
      <c r="Q107">
        <v>19227.080877718337</v>
      </c>
      <c r="R107">
        <v>25302.838435077338</v>
      </c>
      <c r="S107">
        <v>22888.594103125266</v>
      </c>
      <c r="T107">
        <v>3227.2917685406624</v>
      </c>
      <c r="U107">
        <v>53.841000000000008</v>
      </c>
      <c r="V107">
        <v>34986463.141442314</v>
      </c>
    </row>
    <row r="108" spans="1:22" x14ac:dyDescent="0.25">
      <c r="A108" t="s">
        <v>50</v>
      </c>
      <c r="B108" t="s">
        <v>3</v>
      </c>
      <c r="C108">
        <v>8.7111152873309769E-2</v>
      </c>
      <c r="D108">
        <v>1.2960000000000015E-2</v>
      </c>
      <c r="E108">
        <v>7.4151152873310019E-2</v>
      </c>
      <c r="F108">
        <v>3.1497788218327424E-2</v>
      </c>
      <c r="G108">
        <v>5.5613364654982386E-2</v>
      </c>
      <c r="H108">
        <v>0.1749999999999996</v>
      </c>
      <c r="I108">
        <v>0.14099999999999915</v>
      </c>
      <c r="J108">
        <v>2177480.3739690245</v>
      </c>
      <c r="K108">
        <v>3344769.6234582919</v>
      </c>
      <c r="L108">
        <v>9030872.475262966</v>
      </c>
      <c r="M108">
        <v>9030872.4752629548</v>
      </c>
      <c r="N108">
        <v>250859.09877797123</v>
      </c>
      <c r="O108">
        <v>5271390.8986493396</v>
      </c>
      <c r="P108">
        <v>91457.087894836426</v>
      </c>
      <c r="Q108">
        <v>11101.466612959086</v>
      </c>
      <c r="R108">
        <v>14460.756185599166</v>
      </c>
      <c r="S108">
        <v>117300.42776913097</v>
      </c>
      <c r="T108">
        <v>16539.360315447488</v>
      </c>
      <c r="U108">
        <v>238.85080000000013</v>
      </c>
      <c r="V108">
        <v>131216377.54480758</v>
      </c>
    </row>
    <row r="109" spans="1:22" x14ac:dyDescent="0.25">
      <c r="A109" t="s">
        <v>50</v>
      </c>
      <c r="B109" t="s">
        <v>4</v>
      </c>
      <c r="C109">
        <v>7.2849922339408596E-2</v>
      </c>
      <c r="D109">
        <v>1.2960000000000018E-2</v>
      </c>
      <c r="E109">
        <v>5.9889922339408659E-2</v>
      </c>
      <c r="F109">
        <v>2.7932480584852194E-2</v>
      </c>
      <c r="G109">
        <v>4.4917441754556531E-2</v>
      </c>
      <c r="H109">
        <v>0.17500000000000041</v>
      </c>
      <c r="I109">
        <v>0.14099999999999996</v>
      </c>
      <c r="J109">
        <v>955536.55170405435</v>
      </c>
      <c r="K109">
        <v>1162487.1368749142</v>
      </c>
      <c r="L109">
        <v>3252420.9297182271</v>
      </c>
      <c r="M109">
        <v>3252420.9297182281</v>
      </c>
      <c r="N109">
        <v>58760.120226627914</v>
      </c>
      <c r="O109">
        <v>2059263.5683523405</v>
      </c>
      <c r="P109">
        <v>8407.3453745020579</v>
      </c>
      <c r="Q109">
        <v>1031.6810072761496</v>
      </c>
      <c r="R109">
        <v>1330.9027198307269</v>
      </c>
      <c r="S109">
        <v>42059.764351463666</v>
      </c>
      <c r="T109">
        <v>5930.4267735563735</v>
      </c>
      <c r="U109">
        <v>119.83299999999994</v>
      </c>
      <c r="V109">
        <v>57632668.688269258</v>
      </c>
    </row>
    <row r="110" spans="1:22" x14ac:dyDescent="0.25">
      <c r="A110" t="s">
        <v>50</v>
      </c>
      <c r="B110" t="s">
        <v>5</v>
      </c>
      <c r="C110">
        <v>0.10841389969919493</v>
      </c>
      <c r="D110">
        <v>1.2959999999999984E-2</v>
      </c>
      <c r="E110">
        <v>9.5453899699195252E-2</v>
      </c>
      <c r="F110">
        <v>3.6823474924798823E-2</v>
      </c>
      <c r="G110">
        <v>7.1590424774396297E-2</v>
      </c>
      <c r="H110">
        <v>0.17499999999999907</v>
      </c>
      <c r="I110">
        <v>0.14099999999999918</v>
      </c>
      <c r="J110">
        <v>3239252.5383385029</v>
      </c>
      <c r="K110">
        <v>6382295.2934835013</v>
      </c>
      <c r="L110">
        <v>17419463.811420903</v>
      </c>
      <c r="M110">
        <v>17419463.81142088</v>
      </c>
      <c r="N110">
        <v>431855.5172574278</v>
      </c>
      <c r="O110">
        <v>9189692.314564582</v>
      </c>
      <c r="P110">
        <v>136546.71958835685</v>
      </c>
      <c r="Q110">
        <v>16466.103846798131</v>
      </c>
      <c r="R110">
        <v>21574.808104356853</v>
      </c>
      <c r="S110">
        <v>225475.79817519273</v>
      </c>
      <c r="T110">
        <v>31792.087542702156</v>
      </c>
      <c r="U110">
        <v>356.17560000000026</v>
      </c>
      <c r="V110">
        <v>195238617.2960749</v>
      </c>
    </row>
    <row r="111" spans="1:22" x14ac:dyDescent="0.25">
      <c r="A111" t="s">
        <v>50</v>
      </c>
      <c r="B111" t="s">
        <v>6</v>
      </c>
      <c r="C111">
        <v>6.8155980593390064E-2</v>
      </c>
      <c r="D111">
        <v>1.2959999999999987E-2</v>
      </c>
      <c r="E111">
        <v>5.519598059339003E-2</v>
      </c>
      <c r="F111">
        <v>2.6758995148347498E-2</v>
      </c>
      <c r="G111">
        <v>4.1396985445042528E-2</v>
      </c>
      <c r="H111">
        <v>0.17499999999999988</v>
      </c>
      <c r="I111">
        <v>0.14099999999999999</v>
      </c>
      <c r="J111">
        <v>326974.94284680882</v>
      </c>
      <c r="K111">
        <v>392486.70954839938</v>
      </c>
      <c r="L111">
        <v>981075.33224467468</v>
      </c>
      <c r="M111">
        <v>981075.33224467491</v>
      </c>
      <c r="N111">
        <v>49096.199100130936</v>
      </c>
      <c r="O111">
        <v>670365.45329507743</v>
      </c>
      <c r="P111">
        <v>26963.645560309702</v>
      </c>
      <c r="Q111">
        <v>3270.4617039460768</v>
      </c>
      <c r="R111">
        <v>4263.0091242600647</v>
      </c>
      <c r="S111">
        <v>12794.989230162164</v>
      </c>
      <c r="T111">
        <v>1804.0934814528646</v>
      </c>
      <c r="U111">
        <v>36.299800000000005</v>
      </c>
      <c r="V111">
        <v>19673969.255576927</v>
      </c>
    </row>
    <row r="112" spans="1:22" x14ac:dyDescent="0.25">
      <c r="A112" t="s">
        <v>50</v>
      </c>
      <c r="B112" t="s">
        <v>7</v>
      </c>
      <c r="C112">
        <v>0.10649105222821312</v>
      </c>
      <c r="D112">
        <v>1.2959999999999996E-2</v>
      </c>
      <c r="E112">
        <v>9.3531052228213049E-2</v>
      </c>
      <c r="F112">
        <v>3.6342763057053272E-2</v>
      </c>
      <c r="G112">
        <v>7.0148289171159811E-2</v>
      </c>
      <c r="H112">
        <v>0.17499999999999996</v>
      </c>
      <c r="I112">
        <v>0.14099999999999999</v>
      </c>
      <c r="J112">
        <v>251641.85590756114</v>
      </c>
      <c r="K112">
        <v>482678.93636998633</v>
      </c>
      <c r="L112">
        <v>1315601.6628381421</v>
      </c>
      <c r="M112">
        <v>1315601.6628381428</v>
      </c>
      <c r="N112">
        <v>33108.786567954114</v>
      </c>
      <c r="O112">
        <v>701212.00570959353</v>
      </c>
      <c r="P112">
        <v>10616.804097683538</v>
      </c>
      <c r="Q112">
        <v>1274.0164917220245</v>
      </c>
      <c r="R112">
        <v>1676.6057031061841</v>
      </c>
      <c r="S112">
        <v>17126.5208373729</v>
      </c>
      <c r="T112">
        <v>2414.8394380695786</v>
      </c>
      <c r="U112">
        <v>29.4619</v>
      </c>
      <c r="V112">
        <v>15184573.968653847</v>
      </c>
    </row>
    <row r="113" spans="1:22" x14ac:dyDescent="0.25">
      <c r="A113" t="s">
        <v>51</v>
      </c>
      <c r="B113" t="s">
        <v>1</v>
      </c>
      <c r="C113">
        <v>7.2472525501452889E-2</v>
      </c>
      <c r="D113">
        <v>1.2959999999999857E-2</v>
      </c>
      <c r="E113">
        <v>5.9512525501452952E-2</v>
      </c>
      <c r="F113">
        <v>2.7838131375363111E-2</v>
      </c>
      <c r="G113">
        <v>4.4634394126089952E-2</v>
      </c>
      <c r="H113">
        <v>0.1749999999999996</v>
      </c>
      <c r="I113">
        <v>0.14100000000000051</v>
      </c>
      <c r="J113">
        <v>7462789.965346924</v>
      </c>
      <c r="K113">
        <v>9412300.5907944608</v>
      </c>
      <c r="L113">
        <v>24535940.274414904</v>
      </c>
      <c r="M113">
        <v>24535940.274414964</v>
      </c>
      <c r="N113">
        <v>925240.37449212372</v>
      </c>
      <c r="O113">
        <v>15949850.181649249</v>
      </c>
      <c r="P113">
        <v>438306.07029014733</v>
      </c>
      <c r="Q113">
        <v>53879.051584564062</v>
      </c>
      <c r="R113">
        <v>69398.102184334246</v>
      </c>
      <c r="S113">
        <v>318717.92325422284</v>
      </c>
      <c r="T113">
        <v>44939.227178845445</v>
      </c>
      <c r="U113">
        <v>809.2392999999995</v>
      </c>
      <c r="V113">
        <v>449626676.14089835</v>
      </c>
    </row>
    <row r="114" spans="1:22" x14ac:dyDescent="0.25">
      <c r="A114" t="s">
        <v>51</v>
      </c>
      <c r="B114" t="s">
        <v>2</v>
      </c>
      <c r="C114">
        <v>5.4672945491708924E-2</v>
      </c>
      <c r="D114">
        <v>1.2959999999999991E-2</v>
      </c>
      <c r="E114">
        <v>4.1712945491708904E-2</v>
      </c>
      <c r="F114">
        <v>2.3388236372927224E-2</v>
      </c>
      <c r="G114">
        <v>3.1284709118781666E-2</v>
      </c>
      <c r="H114">
        <v>0.17499999999999991</v>
      </c>
      <c r="I114">
        <v>0.14100000000000001</v>
      </c>
      <c r="J114">
        <v>475419.34379988455</v>
      </c>
      <c r="K114">
        <v>513533.56517493748</v>
      </c>
      <c r="L114">
        <v>982496.20254852064</v>
      </c>
      <c r="M114">
        <v>982496.20254852087</v>
      </c>
      <c r="N114">
        <v>139526.12324407324</v>
      </c>
      <c r="O114">
        <v>849426.7857307489</v>
      </c>
      <c r="P114">
        <v>97200.30956388879</v>
      </c>
      <c r="Q114">
        <v>12084.048521161465</v>
      </c>
      <c r="R114">
        <v>15409.094489992085</v>
      </c>
      <c r="S114">
        <v>12999.711366372285</v>
      </c>
      <c r="T114">
        <v>1832.9593026584914</v>
      </c>
      <c r="U114">
        <v>44.416699999999999</v>
      </c>
      <c r="V114">
        <v>28550303.825257689</v>
      </c>
    </row>
    <row r="115" spans="1:22" x14ac:dyDescent="0.25">
      <c r="A115" t="s">
        <v>51</v>
      </c>
      <c r="B115" t="s">
        <v>3</v>
      </c>
      <c r="C115">
        <v>5.9634165509157351E-2</v>
      </c>
      <c r="D115">
        <v>1.2960000000000022E-2</v>
      </c>
      <c r="E115">
        <v>4.6674165509157393E-2</v>
      </c>
      <c r="F115">
        <v>2.4628541377289381E-2</v>
      </c>
      <c r="G115">
        <v>3.5005624131868147E-2</v>
      </c>
      <c r="H115">
        <v>0.17499999999999966</v>
      </c>
      <c r="I115">
        <v>0.14099999999999943</v>
      </c>
      <c r="J115">
        <v>2515948.4549814584</v>
      </c>
      <c r="K115">
        <v>2438259.4908066024</v>
      </c>
      <c r="L115">
        <v>6518391.916179575</v>
      </c>
      <c r="M115">
        <v>6518391.9161795825</v>
      </c>
      <c r="N115">
        <v>199096.63906005584</v>
      </c>
      <c r="O115">
        <v>4755111.3067280035</v>
      </c>
      <c r="P115">
        <v>79944.704452861144</v>
      </c>
      <c r="Q115">
        <v>9696.3372882503118</v>
      </c>
      <c r="R115">
        <v>12639.386885496713</v>
      </c>
      <c r="S115">
        <v>84852.068740971532</v>
      </c>
      <c r="T115">
        <v>11964.141692476986</v>
      </c>
      <c r="U115">
        <v>277.1379</v>
      </c>
      <c r="V115">
        <v>151702635.02554795</v>
      </c>
    </row>
    <row r="116" spans="1:22" x14ac:dyDescent="0.25">
      <c r="A116" t="s">
        <v>51</v>
      </c>
      <c r="B116" t="s">
        <v>4</v>
      </c>
      <c r="C116">
        <v>7.8643759039050756E-2</v>
      </c>
      <c r="D116">
        <v>1.2959999999999999E-2</v>
      </c>
      <c r="E116">
        <v>6.5683759039050826E-2</v>
      </c>
      <c r="F116">
        <v>2.938093975976272E-2</v>
      </c>
      <c r="G116">
        <v>4.9262819279288203E-2</v>
      </c>
      <c r="H116">
        <v>0.17500000000000027</v>
      </c>
      <c r="I116">
        <v>0.14100000000000001</v>
      </c>
      <c r="J116">
        <v>648951.26863736927</v>
      </c>
      <c r="K116">
        <v>875561.89542312094</v>
      </c>
      <c r="L116">
        <v>2424679.2142730323</v>
      </c>
      <c r="M116">
        <v>2424679.2142730346</v>
      </c>
      <c r="N116">
        <v>50501.61799908313</v>
      </c>
      <c r="O116">
        <v>1474011.5460614073</v>
      </c>
      <c r="P116">
        <v>11523.938896245741</v>
      </c>
      <c r="Q116">
        <v>1382.8726675494891</v>
      </c>
      <c r="R116">
        <v>1819.8604304951273</v>
      </c>
      <c r="S116">
        <v>31354.028049773642</v>
      </c>
      <c r="T116">
        <v>4420.9179550180861</v>
      </c>
      <c r="U116">
        <v>79.309499999999986</v>
      </c>
      <c r="V116">
        <v>39106171.204615377</v>
      </c>
    </row>
    <row r="117" spans="1:22" x14ac:dyDescent="0.25">
      <c r="A117" t="s">
        <v>51</v>
      </c>
      <c r="B117" t="s">
        <v>5</v>
      </c>
      <c r="C117">
        <v>8.4334358998736411E-2</v>
      </c>
      <c r="D117">
        <v>1.2959999999999972E-2</v>
      </c>
      <c r="E117">
        <v>7.1374358998736134E-2</v>
      </c>
      <c r="F117">
        <v>3.080358974968412E-2</v>
      </c>
      <c r="G117">
        <v>5.353076924905241E-2</v>
      </c>
      <c r="H117">
        <v>0.1749999999999993</v>
      </c>
      <c r="I117">
        <v>0.14099999999999954</v>
      </c>
      <c r="J117">
        <v>3363999.1098016468</v>
      </c>
      <c r="K117">
        <v>5099959.8255486563</v>
      </c>
      <c r="L117">
        <v>13301743.509408148</v>
      </c>
      <c r="M117">
        <v>13301743.509408165</v>
      </c>
      <c r="N117">
        <v>499533.99180945009</v>
      </c>
      <c r="O117">
        <v>7964424.9435408525</v>
      </c>
      <c r="P117">
        <v>236180.73391607037</v>
      </c>
      <c r="Q117">
        <v>29101.027092273067</v>
      </c>
      <c r="R117">
        <v>37404.728302176423</v>
      </c>
      <c r="S117">
        <v>172521.9127948574</v>
      </c>
      <c r="T117">
        <v>24325.589704074922</v>
      </c>
      <c r="U117">
        <v>357.43520000000029</v>
      </c>
      <c r="V117">
        <v>202635890.15047684</v>
      </c>
    </row>
    <row r="118" spans="1:22" x14ac:dyDescent="0.25">
      <c r="A118" t="s">
        <v>51</v>
      </c>
      <c r="B118" t="s">
        <v>6</v>
      </c>
      <c r="C118">
        <v>5.4065500462663438E-2</v>
      </c>
      <c r="D118">
        <v>1.2959999999999992E-2</v>
      </c>
      <c r="E118">
        <v>4.1105500462663438E-2</v>
      </c>
      <c r="F118">
        <v>2.3236375115665852E-2</v>
      </c>
      <c r="G118">
        <v>3.0829125346997565E-2</v>
      </c>
      <c r="H118">
        <v>0.17499999999999993</v>
      </c>
      <c r="I118">
        <v>0.14099999999999999</v>
      </c>
      <c r="J118">
        <v>232857.71935855402</v>
      </c>
      <c r="K118">
        <v>205638.58950247883</v>
      </c>
      <c r="L118">
        <v>517083.65584617114</v>
      </c>
      <c r="M118">
        <v>517083.65584617108</v>
      </c>
      <c r="N118">
        <v>24958.028165316326</v>
      </c>
      <c r="O118">
        <v>413538.28069571662</v>
      </c>
      <c r="P118">
        <v>13456.383461081115</v>
      </c>
      <c r="Q118">
        <v>1614.766015329734</v>
      </c>
      <c r="R118">
        <v>2125.0320761739299</v>
      </c>
      <c r="S118">
        <v>6802.6701250934166</v>
      </c>
      <c r="T118">
        <v>959.17648763817192</v>
      </c>
      <c r="U118">
        <v>24.650000000000002</v>
      </c>
      <c r="V118">
        <v>14035799.546153843</v>
      </c>
    </row>
    <row r="119" spans="1:22" x14ac:dyDescent="0.25">
      <c r="A119" t="s">
        <v>51</v>
      </c>
      <c r="B119" t="s">
        <v>7</v>
      </c>
      <c r="C119">
        <v>7.5251286460579964E-2</v>
      </c>
      <c r="D119">
        <v>1.2959999999999991E-2</v>
      </c>
      <c r="E119">
        <v>6.2291286460579902E-2</v>
      </c>
      <c r="F119">
        <v>2.8532821615144966E-2</v>
      </c>
      <c r="G119">
        <v>4.6718464845434932E-2</v>
      </c>
      <c r="H119">
        <v>0.17499999999999991</v>
      </c>
      <c r="I119">
        <v>0.14100000000000001</v>
      </c>
      <c r="J119">
        <v>225614.06876800241</v>
      </c>
      <c r="K119">
        <v>279347.22433866357</v>
      </c>
      <c r="L119">
        <v>791545.77615945844</v>
      </c>
      <c r="M119">
        <v>791545.77615945856</v>
      </c>
      <c r="N119">
        <v>11623.974214133224</v>
      </c>
      <c r="O119">
        <v>493337.31889253278</v>
      </c>
      <c r="P119">
        <v>0</v>
      </c>
      <c r="Q119">
        <v>0</v>
      </c>
      <c r="R119">
        <v>0</v>
      </c>
      <c r="S119">
        <v>10187.532177154324</v>
      </c>
      <c r="T119">
        <v>1436.4420369787595</v>
      </c>
      <c r="U119">
        <v>26.29</v>
      </c>
      <c r="V119">
        <v>13595876.388846153</v>
      </c>
    </row>
    <row r="120" spans="1:22" x14ac:dyDescent="0.25">
      <c r="A120" t="s">
        <v>52</v>
      </c>
      <c r="B120" t="s">
        <v>1</v>
      </c>
      <c r="C120">
        <v>5.7674181890437437E-2</v>
      </c>
      <c r="D120">
        <v>1.296000000000005E-2</v>
      </c>
      <c r="E120">
        <v>4.4714181890437465E-2</v>
      </c>
      <c r="F120">
        <v>2.4138545472609439E-2</v>
      </c>
      <c r="G120">
        <v>3.3535636417828155E-2</v>
      </c>
      <c r="H120">
        <v>0.17499999999999974</v>
      </c>
      <c r="I120">
        <v>0.10600000000000039</v>
      </c>
      <c r="J120">
        <v>2498444.2110759523</v>
      </c>
      <c r="K120">
        <v>2330719.73840826</v>
      </c>
      <c r="L120">
        <v>6042183.0628808122</v>
      </c>
      <c r="M120">
        <v>6042183.0628807992</v>
      </c>
      <c r="N120">
        <v>237494.0380859999</v>
      </c>
      <c r="O120">
        <v>4591669.9113982199</v>
      </c>
      <c r="P120">
        <v>118567.91828514764</v>
      </c>
      <c r="Q120">
        <v>14832.951732688905</v>
      </c>
      <c r="R120">
        <v>14140.492221890674</v>
      </c>
      <c r="S120">
        <v>81331.533314888933</v>
      </c>
      <c r="T120">
        <v>8621.1425313782202</v>
      </c>
      <c r="U120">
        <v>267.92380000000003</v>
      </c>
      <c r="V120">
        <v>155159422.12038469</v>
      </c>
    </row>
    <row r="121" spans="1:22" x14ac:dyDescent="0.25">
      <c r="A121" t="s">
        <v>52</v>
      </c>
      <c r="B121" t="s">
        <v>2</v>
      </c>
      <c r="C121">
        <v>4.5377398399456627E-2</v>
      </c>
      <c r="D121">
        <v>1.2959999999999989E-2</v>
      </c>
      <c r="E121">
        <v>3.2417398399456655E-2</v>
      </c>
      <c r="F121">
        <v>2.1064349599864165E-2</v>
      </c>
      <c r="G121">
        <v>2.4313048799592476E-2</v>
      </c>
      <c r="H121">
        <v>0.17499999999999993</v>
      </c>
      <c r="I121">
        <v>0.10599999999999994</v>
      </c>
      <c r="J121">
        <v>402306.95125459635</v>
      </c>
      <c r="K121">
        <v>291579.77295087359</v>
      </c>
      <c r="L121">
        <v>646781.54671640438</v>
      </c>
      <c r="M121">
        <v>646781.54671640415</v>
      </c>
      <c r="N121">
        <v>56989.443034054246</v>
      </c>
      <c r="O121">
        <v>636897.28117141582</v>
      </c>
      <c r="P121">
        <v>37913.409792746636</v>
      </c>
      <c r="Q121">
        <v>4842.7599735352214</v>
      </c>
      <c r="R121">
        <v>4532.1539952258763</v>
      </c>
      <c r="S121">
        <v>8771.3555809641839</v>
      </c>
      <c r="T121">
        <v>929.76369158220314</v>
      </c>
      <c r="U121">
        <v>43.1693</v>
      </c>
      <c r="V121">
        <v>24911271.455192305</v>
      </c>
    </row>
    <row r="122" spans="1:22" x14ac:dyDescent="0.25">
      <c r="A122" t="s">
        <v>52</v>
      </c>
      <c r="B122" t="s">
        <v>3</v>
      </c>
      <c r="C122">
        <v>4.9843588033518509E-2</v>
      </c>
      <c r="D122">
        <v>1.2959999999999989E-2</v>
      </c>
      <c r="E122">
        <v>3.6883588033518572E-2</v>
      </c>
      <c r="F122">
        <v>2.2180897008379646E-2</v>
      </c>
      <c r="G122">
        <v>2.7662691025138922E-2</v>
      </c>
      <c r="H122">
        <v>0.17500000000000018</v>
      </c>
      <c r="I122">
        <v>0.10600000000000001</v>
      </c>
      <c r="J122">
        <v>655366.3721635394</v>
      </c>
      <c r="K122">
        <v>507212.87193900213</v>
      </c>
      <c r="L122">
        <v>1347103.0977520542</v>
      </c>
      <c r="M122">
        <v>1347103.0977520547</v>
      </c>
      <c r="N122">
        <v>43633.879516237183</v>
      </c>
      <c r="O122">
        <v>1118945.3645863032</v>
      </c>
      <c r="P122">
        <v>19011.215486609901</v>
      </c>
      <c r="Q122">
        <v>2324.520908851825</v>
      </c>
      <c r="R122">
        <v>2261.5880579189429</v>
      </c>
      <c r="S122">
        <v>18116.234234048174</v>
      </c>
      <c r="T122">
        <v>1920.3208288091064</v>
      </c>
      <c r="U122">
        <v>69.663899999999998</v>
      </c>
      <c r="V122">
        <v>40710037.229999989</v>
      </c>
    </row>
    <row r="123" spans="1:22" x14ac:dyDescent="0.25">
      <c r="A123" t="s">
        <v>52</v>
      </c>
      <c r="B123" t="s">
        <v>4</v>
      </c>
      <c r="C123">
        <v>8.0375716087478483E-2</v>
      </c>
      <c r="D123">
        <v>1.2959999999999994E-2</v>
      </c>
      <c r="E123">
        <v>6.7415716087478442E-2</v>
      </c>
      <c r="F123">
        <v>2.9813929021869599E-2</v>
      </c>
      <c r="G123">
        <v>5.0561787065608849E-2</v>
      </c>
      <c r="H123">
        <v>0.17499999999999993</v>
      </c>
      <c r="I123">
        <v>0.106</v>
      </c>
      <c r="J123">
        <v>318290.93848772539</v>
      </c>
      <c r="K123">
        <v>441762.58144557558</v>
      </c>
      <c r="L123">
        <v>1199651.3682667948</v>
      </c>
      <c r="M123">
        <v>1199651.3682667953</v>
      </c>
      <c r="N123">
        <v>31409.094017483527</v>
      </c>
      <c r="O123">
        <v>728644.42591581785</v>
      </c>
      <c r="P123">
        <v>10834.856155783182</v>
      </c>
      <c r="Q123">
        <v>1468.0093484295217</v>
      </c>
      <c r="R123">
        <v>1304.1037434465466</v>
      </c>
      <c r="S123">
        <v>16095.953679768281</v>
      </c>
      <c r="T123">
        <v>1706.1710900554374</v>
      </c>
      <c r="U123">
        <v>39.250999999999991</v>
      </c>
      <c r="V123">
        <v>19784942.216923077</v>
      </c>
    </row>
    <row r="124" spans="1:22" x14ac:dyDescent="0.25">
      <c r="A124" t="s">
        <v>52</v>
      </c>
      <c r="B124" t="s">
        <v>5</v>
      </c>
      <c r="C124">
        <v>6.249404504524015E-2</v>
      </c>
      <c r="D124">
        <v>1.2960000000000005E-2</v>
      </c>
      <c r="E124">
        <v>4.9534045045240137E-2</v>
      </c>
      <c r="F124">
        <v>2.5343511261310042E-2</v>
      </c>
      <c r="G124">
        <v>3.7150533783930142E-2</v>
      </c>
      <c r="H124">
        <v>0.17500000000000021</v>
      </c>
      <c r="I124">
        <v>0.10599999999999997</v>
      </c>
      <c r="J124">
        <v>944615.60295480629</v>
      </c>
      <c r="K124">
        <v>989934.68535068282</v>
      </c>
      <c r="L124">
        <v>2591695.2749545933</v>
      </c>
      <c r="M124">
        <v>2591695.2749545928</v>
      </c>
      <c r="N124">
        <v>94527.195274363738</v>
      </c>
      <c r="O124">
        <v>1840023.0930311251</v>
      </c>
      <c r="P124">
        <v>45146.238212528842</v>
      </c>
      <c r="Q124">
        <v>5453.1985752587952</v>
      </c>
      <c r="R124">
        <v>5363.5402995054892</v>
      </c>
      <c r="S124">
        <v>34868.190042559552</v>
      </c>
      <c r="T124">
        <v>3696.0281445113142</v>
      </c>
      <c r="U124">
        <v>100.23600000000003</v>
      </c>
      <c r="V124">
        <v>58699769.87326923</v>
      </c>
    </row>
    <row r="125" spans="1:22" x14ac:dyDescent="0.25">
      <c r="A125" t="s">
        <v>52</v>
      </c>
      <c r="B125" t="s">
        <v>6</v>
      </c>
      <c r="U125">
        <v>8.0773999999999901</v>
      </c>
    </row>
    <row r="126" spans="1:22" x14ac:dyDescent="0.25">
      <c r="A126" t="s">
        <v>52</v>
      </c>
      <c r="B126" t="s">
        <v>7</v>
      </c>
      <c r="U126">
        <v>7.5262000000000002</v>
      </c>
    </row>
    <row r="127" spans="1:22" x14ac:dyDescent="0.25">
      <c r="A127" t="s">
        <v>53</v>
      </c>
      <c r="B127" t="s">
        <v>1</v>
      </c>
      <c r="C127">
        <v>6.8246302788386587E-2</v>
      </c>
      <c r="D127">
        <v>1.2959999999999895E-2</v>
      </c>
      <c r="E127">
        <v>5.5286302788386581E-2</v>
      </c>
      <c r="F127">
        <v>2.6781575697096636E-2</v>
      </c>
      <c r="G127">
        <v>4.1464727091290052E-2</v>
      </c>
      <c r="H127">
        <v>0.17499999999999871</v>
      </c>
      <c r="I127">
        <v>0.10600000000000033</v>
      </c>
      <c r="J127">
        <v>3827793.0200453289</v>
      </c>
      <c r="K127">
        <v>4435109.8239463372</v>
      </c>
      <c r="L127">
        <v>11777593.231604809</v>
      </c>
      <c r="M127">
        <v>11777593.231604826</v>
      </c>
      <c r="N127">
        <v>381934.06005854625</v>
      </c>
      <c r="O127">
        <v>7880968.7839331171</v>
      </c>
      <c r="P127">
        <v>167411.68421638125</v>
      </c>
      <c r="Q127">
        <v>20657.519640396291</v>
      </c>
      <c r="R127">
        <v>19935.335608818415</v>
      </c>
      <c r="S127">
        <v>157259.96436975562</v>
      </c>
      <c r="T127">
        <v>16669.556223194115</v>
      </c>
      <c r="U127">
        <v>428.18924969574118</v>
      </c>
      <c r="V127">
        <v>237735301.27055931</v>
      </c>
    </row>
    <row r="128" spans="1:22" x14ac:dyDescent="0.25">
      <c r="A128" t="s">
        <v>53</v>
      </c>
      <c r="B128" t="s">
        <v>2</v>
      </c>
      <c r="C128">
        <v>4.9216985789483143E-2</v>
      </c>
      <c r="D128">
        <v>1.2959999999999992E-2</v>
      </c>
      <c r="E128">
        <v>3.6256985789483206E-2</v>
      </c>
      <c r="F128">
        <v>2.2024246447370791E-2</v>
      </c>
      <c r="G128">
        <v>2.7192739342112367E-2</v>
      </c>
      <c r="H128">
        <v>0.17499999999999993</v>
      </c>
      <c r="I128">
        <v>0.10599999999999998</v>
      </c>
      <c r="J128">
        <v>312381.85026895319</v>
      </c>
      <c r="K128">
        <v>274345.54700463678</v>
      </c>
      <c r="L128">
        <v>574019.21766542364</v>
      </c>
      <c r="M128">
        <v>574019.21766542364</v>
      </c>
      <c r="N128">
        <v>62254.355837121606</v>
      </c>
      <c r="O128">
        <v>524473.04143646837</v>
      </c>
      <c r="P128">
        <v>43050.756485423044</v>
      </c>
      <c r="Q128">
        <v>5449.770866840191</v>
      </c>
      <c r="R128">
        <v>5141.0558993399027</v>
      </c>
      <c r="S128">
        <v>7787.3169850980385</v>
      </c>
      <c r="T128">
        <v>825.4556004203929</v>
      </c>
      <c r="U128">
        <v>30.469000000000001</v>
      </c>
      <c r="V128">
        <v>19339725.524999999</v>
      </c>
    </row>
    <row r="129" spans="1:22" x14ac:dyDescent="0.25">
      <c r="A129" t="s">
        <v>53</v>
      </c>
      <c r="B129" t="s">
        <v>3</v>
      </c>
      <c r="C129">
        <v>6.1046025596072986E-2</v>
      </c>
      <c r="D129">
        <v>1.2960000000000024E-2</v>
      </c>
      <c r="E129">
        <v>4.8086025596073084E-2</v>
      </c>
      <c r="F129">
        <v>2.4981506399018315E-2</v>
      </c>
      <c r="G129">
        <v>3.6064519197054765E-2</v>
      </c>
      <c r="H129">
        <v>0.17500000000000038</v>
      </c>
      <c r="I129">
        <v>0.10600000000000001</v>
      </c>
      <c r="J129">
        <v>1174400.3855074001</v>
      </c>
      <c r="K129">
        <v>1141910.5778306471</v>
      </c>
      <c r="L129">
        <v>3192353.4925595676</v>
      </c>
      <c r="M129">
        <v>3192353.4925595662</v>
      </c>
      <c r="N129">
        <v>58344.560233094264</v>
      </c>
      <c r="O129">
        <v>2257966.4031049535</v>
      </c>
      <c r="P129">
        <v>9165.4425000659976</v>
      </c>
      <c r="Q129">
        <v>1116.3378749554731</v>
      </c>
      <c r="R129">
        <v>1089.8687197522759</v>
      </c>
      <c r="S129">
        <v>42470.986562675571</v>
      </c>
      <c r="T129">
        <v>4501.9245756436085</v>
      </c>
      <c r="U129">
        <v>132.51709999999997</v>
      </c>
      <c r="V129">
        <v>72956900.920000017</v>
      </c>
    </row>
    <row r="130" spans="1:22" x14ac:dyDescent="0.25">
      <c r="A130" t="s">
        <v>53</v>
      </c>
      <c r="B130" t="s">
        <v>4</v>
      </c>
      <c r="C130">
        <v>6.7956352746231588E-2</v>
      </c>
      <c r="D130">
        <v>1.2959999999999998E-2</v>
      </c>
      <c r="E130">
        <v>5.4996352746231589E-2</v>
      </c>
      <c r="F130">
        <v>2.6709088186557876E-2</v>
      </c>
      <c r="G130">
        <v>4.1247264559673716E-2</v>
      </c>
      <c r="H130">
        <v>0.17500000000000016</v>
      </c>
      <c r="I130">
        <v>0.106</v>
      </c>
      <c r="J130">
        <v>437351.06237546291</v>
      </c>
      <c r="K130">
        <v>496087.00087821798</v>
      </c>
      <c r="L130">
        <v>1371319.1039160506</v>
      </c>
      <c r="M130">
        <v>1371319.1039160504</v>
      </c>
      <c r="N130">
        <v>29235.474679650972</v>
      </c>
      <c r="O130">
        <v>904202.58857402997</v>
      </c>
      <c r="P130">
        <v>7223.7896903246383</v>
      </c>
      <c r="Q130">
        <v>866.85476283895662</v>
      </c>
      <c r="R130">
        <v>857.60831203534099</v>
      </c>
      <c r="S130">
        <v>18342.876957008859</v>
      </c>
      <c r="T130">
        <v>1944.3449574429378</v>
      </c>
      <c r="U130">
        <v>56.194699999999997</v>
      </c>
      <c r="V130">
        <v>27205250.341346163</v>
      </c>
    </row>
    <row r="131" spans="1:22" x14ac:dyDescent="0.25">
      <c r="A131" t="s">
        <v>53</v>
      </c>
      <c r="B131" t="s">
        <v>5</v>
      </c>
      <c r="C131">
        <v>8.2522377863748123E-2</v>
      </c>
      <c r="D131">
        <v>1.2959999999999996E-2</v>
      </c>
      <c r="E131">
        <v>6.9562377863748137E-2</v>
      </c>
      <c r="F131">
        <v>3.0350594465937068E-2</v>
      </c>
      <c r="G131">
        <v>5.2171783397811075E-2</v>
      </c>
      <c r="H131">
        <v>0.17500000000000021</v>
      </c>
      <c r="I131">
        <v>0.10600000000000009</v>
      </c>
      <c r="J131">
        <v>1539435.4780804296</v>
      </c>
      <c r="K131">
        <v>2261026.3044321118</v>
      </c>
      <c r="L131">
        <v>5916852.630674433</v>
      </c>
      <c r="M131">
        <v>5916852.6306744376</v>
      </c>
      <c r="N131">
        <v>216556.5706554763</v>
      </c>
      <c r="O131">
        <v>3583905.2118570688</v>
      </c>
      <c r="P131">
        <v>104013.13964726633</v>
      </c>
      <c r="Q131">
        <v>12749.529428565525</v>
      </c>
      <c r="R131">
        <v>12376.84292203818</v>
      </c>
      <c r="S131">
        <v>79038.931878486896</v>
      </c>
      <c r="T131">
        <v>8378.1267791196133</v>
      </c>
      <c r="U131">
        <v>166.77094969574034</v>
      </c>
      <c r="V131">
        <v>95620081.690294281</v>
      </c>
    </row>
    <row r="132" spans="1:22" x14ac:dyDescent="0.25">
      <c r="A132" t="s">
        <v>53</v>
      </c>
      <c r="B132" t="s">
        <v>6</v>
      </c>
      <c r="C132">
        <v>3.9379841629340169E-2</v>
      </c>
      <c r="D132">
        <v>1.2960000000000005E-2</v>
      </c>
      <c r="E132">
        <v>2.6419841629340187E-2</v>
      </c>
      <c r="F132">
        <v>1.9564960407335033E-2</v>
      </c>
      <c r="G132">
        <v>1.9814881222005136E-2</v>
      </c>
      <c r="H132">
        <v>0.17499999999999993</v>
      </c>
      <c r="I132">
        <v>0.10600000000000005</v>
      </c>
      <c r="J132">
        <v>195650.77547193313</v>
      </c>
      <c r="K132">
        <v>103088.27247712197</v>
      </c>
      <c r="L132">
        <v>282812.82529892167</v>
      </c>
      <c r="M132">
        <v>282812.82529892167</v>
      </c>
      <c r="N132">
        <v>6612.9980331109255</v>
      </c>
      <c r="O132">
        <v>292126.04991594399</v>
      </c>
      <c r="P132">
        <v>1960.6006257223275</v>
      </c>
      <c r="Q132">
        <v>235.27207508667925</v>
      </c>
      <c r="R132">
        <v>232.76250628575468</v>
      </c>
      <c r="S132">
        <v>3783.3298607741722</v>
      </c>
      <c r="T132">
        <v>401.0329652420624</v>
      </c>
      <c r="U132">
        <v>22.415300000000002</v>
      </c>
      <c r="V132">
        <v>12155936.151611529</v>
      </c>
    </row>
    <row r="133" spans="1:22" x14ac:dyDescent="0.25">
      <c r="A133" t="s">
        <v>53</v>
      </c>
      <c r="B133" t="s">
        <v>7</v>
      </c>
      <c r="C133">
        <v>5.8987671383584954E-2</v>
      </c>
      <c r="D133">
        <v>1.2960000000000001E-2</v>
      </c>
      <c r="E133">
        <v>4.6027671383584962E-2</v>
      </c>
      <c r="F133">
        <v>2.446691784589624E-2</v>
      </c>
      <c r="G133">
        <v>3.4520753537688714E-2</v>
      </c>
      <c r="H133">
        <v>0.17499999999999999</v>
      </c>
      <c r="I133">
        <v>0.10600000000000004</v>
      </c>
      <c r="J133">
        <v>168573.46834114482</v>
      </c>
      <c r="K133">
        <v>158652.12132360204</v>
      </c>
      <c r="L133">
        <v>440235.96149043413</v>
      </c>
      <c r="M133">
        <v>440235.96149043436</v>
      </c>
      <c r="N133">
        <v>8930.1006200930569</v>
      </c>
      <c r="O133">
        <v>318295.48904465389</v>
      </c>
      <c r="P133">
        <v>1997.955267578883</v>
      </c>
      <c r="Q133">
        <v>239.75463210946597</v>
      </c>
      <c r="R133">
        <v>237.19724936696502</v>
      </c>
      <c r="S133">
        <v>5836.5221257121639</v>
      </c>
      <c r="T133">
        <v>618.67134532548937</v>
      </c>
      <c r="U133">
        <v>19.822199999999999</v>
      </c>
      <c r="V133">
        <v>10457406.642307691</v>
      </c>
    </row>
    <row r="134" spans="1:22" x14ac:dyDescent="0.25">
      <c r="A134" t="s">
        <v>54</v>
      </c>
      <c r="B134" t="s">
        <v>1</v>
      </c>
      <c r="C134">
        <v>8.2471478717955168E-2</v>
      </c>
      <c r="D134">
        <v>1.295999999999989E-2</v>
      </c>
      <c r="E134">
        <v>6.9511478717955003E-2</v>
      </c>
      <c r="F134">
        <v>3.033786967948874E-2</v>
      </c>
      <c r="G134">
        <v>5.2133609038466235E-2</v>
      </c>
      <c r="H134">
        <v>0.17499999999999866</v>
      </c>
      <c r="I134">
        <v>0.10600000000000072</v>
      </c>
      <c r="J134">
        <v>3965677.1341454885</v>
      </c>
      <c r="K134">
        <v>5723537.8595837113</v>
      </c>
      <c r="L134">
        <v>15128549.840476569</v>
      </c>
      <c r="M134">
        <v>15128549.840476552</v>
      </c>
      <c r="N134">
        <v>510515.93456863053</v>
      </c>
      <c r="O134">
        <v>9178699.0591605529</v>
      </c>
      <c r="P134">
        <v>230768.62369255477</v>
      </c>
      <c r="Q134">
        <v>27996.992512077348</v>
      </c>
      <c r="R134">
        <v>27429.155317691006</v>
      </c>
      <c r="S134">
        <v>202822.02807080749</v>
      </c>
      <c r="T134">
        <v>21499.134975505589</v>
      </c>
      <c r="U134">
        <v>440.80935915493006</v>
      </c>
      <c r="V134">
        <v>246518947.19884601</v>
      </c>
    </row>
    <row r="135" spans="1:22" x14ac:dyDescent="0.25">
      <c r="A135" t="s">
        <v>54</v>
      </c>
      <c r="B135" t="s">
        <v>2</v>
      </c>
      <c r="C135">
        <v>3.4502425886572013E-2</v>
      </c>
      <c r="D135">
        <v>1.2959999999999998E-2</v>
      </c>
      <c r="E135">
        <v>2.1542425886572011E-2</v>
      </c>
      <c r="F135">
        <v>1.8345606471642999E-2</v>
      </c>
      <c r="G135">
        <v>1.6156819414929011E-2</v>
      </c>
      <c r="H135">
        <v>0.17499999999999993</v>
      </c>
      <c r="I135">
        <v>0.10600000000000002</v>
      </c>
      <c r="J135">
        <v>208639.86841510027</v>
      </c>
      <c r="K135">
        <v>107037.37197578675</v>
      </c>
      <c r="L135">
        <v>223988.32291945574</v>
      </c>
      <c r="M135">
        <v>223988.32291945571</v>
      </c>
      <c r="N135">
        <v>24280.948251976224</v>
      </c>
      <c r="O135">
        <v>291396.29213891091</v>
      </c>
      <c r="P135">
        <v>16851.368275632376</v>
      </c>
      <c r="Q135">
        <v>2051.5643541954992</v>
      </c>
      <c r="R135">
        <v>2003.7108587617545</v>
      </c>
      <c r="S135">
        <v>3050.9084659914743</v>
      </c>
      <c r="T135">
        <v>323.3962973950961</v>
      </c>
      <c r="U135">
        <v>19.37</v>
      </c>
      <c r="V135">
        <v>12927633.884615388</v>
      </c>
    </row>
    <row r="136" spans="1:22" x14ac:dyDescent="0.25">
      <c r="A136" t="s">
        <v>54</v>
      </c>
      <c r="B136" t="s">
        <v>3</v>
      </c>
      <c r="C136">
        <v>7.3636130853786938E-2</v>
      </c>
      <c r="D136">
        <v>1.2960000000000018E-2</v>
      </c>
      <c r="E136">
        <v>6.0676130853787057E-2</v>
      </c>
      <c r="F136">
        <v>2.8129032713446741E-2</v>
      </c>
      <c r="G136">
        <v>4.5507098140340221E-2</v>
      </c>
      <c r="H136">
        <v>0.17500000000000032</v>
      </c>
      <c r="I136">
        <v>0.10600000000000002</v>
      </c>
      <c r="J136">
        <v>986702.6826135813</v>
      </c>
      <c r="K136">
        <v>1204177.1564055509</v>
      </c>
      <c r="L136">
        <v>3324706.5340149938</v>
      </c>
      <c r="M136">
        <v>3324706.5340149947</v>
      </c>
      <c r="N136">
        <v>71956.233800415415</v>
      </c>
      <c r="O136">
        <v>2118923.6052187174</v>
      </c>
      <c r="P136">
        <v>18306.458259492782</v>
      </c>
      <c r="Q136">
        <v>2319.9052778064947</v>
      </c>
      <c r="R136">
        <v>2186.394534953723</v>
      </c>
      <c r="S136">
        <v>44433.52235819339</v>
      </c>
      <c r="T136">
        <v>4709.9533699685007</v>
      </c>
      <c r="U136">
        <v>112.60709999999997</v>
      </c>
      <c r="V136">
        <v>61362431.108653851</v>
      </c>
    </row>
    <row r="137" spans="1:22" x14ac:dyDescent="0.25">
      <c r="A137" t="s">
        <v>54</v>
      </c>
      <c r="B137" t="s">
        <v>4</v>
      </c>
      <c r="C137">
        <v>8.2565981116829196E-2</v>
      </c>
      <c r="D137">
        <v>1.2960000000000003E-2</v>
      </c>
      <c r="E137">
        <v>6.9605981116829155E-2</v>
      </c>
      <c r="F137">
        <v>3.0361495279207285E-2</v>
      </c>
      <c r="G137">
        <v>5.2204485837621876E-2</v>
      </c>
      <c r="H137">
        <v>0.17499999999999993</v>
      </c>
      <c r="I137">
        <v>0.10600000000000001</v>
      </c>
      <c r="J137">
        <v>348901.37937786552</v>
      </c>
      <c r="K137">
        <v>492278.58377155516</v>
      </c>
      <c r="L137">
        <v>1358725.5025827335</v>
      </c>
      <c r="M137">
        <v>1358725.5025827342</v>
      </c>
      <c r="N137">
        <v>29527.562182983151</v>
      </c>
      <c r="O137">
        <v>811652.40096643765</v>
      </c>
      <c r="P137">
        <v>7543.0207567804709</v>
      </c>
      <c r="Q137">
        <v>963.36505435811341</v>
      </c>
      <c r="R137">
        <v>901.67689598069001</v>
      </c>
      <c r="S137">
        <v>18191.229182516894</v>
      </c>
      <c r="T137">
        <v>1928.2702933467906</v>
      </c>
      <c r="U137">
        <v>44.183899999999987</v>
      </c>
      <c r="V137">
        <v>21705937.666923076</v>
      </c>
    </row>
    <row r="138" spans="1:22" x14ac:dyDescent="0.25">
      <c r="A138" t="s">
        <v>54</v>
      </c>
      <c r="B138" t="s">
        <v>5</v>
      </c>
      <c r="C138">
        <v>9.9151209867963858E-2</v>
      </c>
      <c r="D138">
        <v>1.2960000000000024E-2</v>
      </c>
      <c r="E138">
        <v>8.6191209867963497E-2</v>
      </c>
      <c r="F138">
        <v>3.4507802466990908E-2</v>
      </c>
      <c r="G138">
        <v>6.4643407400972838E-2</v>
      </c>
      <c r="H138">
        <v>0.17499999999999991</v>
      </c>
      <c r="I138">
        <v>0.10600000000000032</v>
      </c>
      <c r="J138">
        <v>1982063.6805462621</v>
      </c>
      <c r="K138">
        <v>3654109.2674853238</v>
      </c>
      <c r="L138">
        <v>9495341.8951251544</v>
      </c>
      <c r="M138">
        <v>9495341.8951251507</v>
      </c>
      <c r="N138">
        <v>366746.47683270369</v>
      </c>
      <c r="O138">
        <v>5269426.4711988848</v>
      </c>
      <c r="P138">
        <v>182171.66883858707</v>
      </c>
      <c r="Q138">
        <v>21954.106056160745</v>
      </c>
      <c r="R138">
        <v>21637.332138843271</v>
      </c>
      <c r="S138">
        <v>127471.40126502165</v>
      </c>
      <c r="T138">
        <v>13511.968534092286</v>
      </c>
      <c r="U138">
        <v>218.47249999999994</v>
      </c>
      <c r="V138">
        <v>123236244.49673079</v>
      </c>
    </row>
    <row r="139" spans="1:22" x14ac:dyDescent="0.25">
      <c r="A139" t="s">
        <v>54</v>
      </c>
      <c r="B139" t="s">
        <v>6</v>
      </c>
      <c r="C139">
        <v>4.2892892204623362E-2</v>
      </c>
      <c r="D139">
        <v>1.2960000000000001E-2</v>
      </c>
      <c r="E139">
        <v>2.9932892204623369E-2</v>
      </c>
      <c r="F139">
        <v>2.044322305115584E-2</v>
      </c>
      <c r="G139">
        <v>2.2449669153467494E-2</v>
      </c>
      <c r="H139">
        <v>0.17500000000000002</v>
      </c>
      <c r="I139">
        <v>0.10600000000000002</v>
      </c>
      <c r="J139">
        <v>324667.85049816297</v>
      </c>
      <c r="K139">
        <v>179000.44330982864</v>
      </c>
      <c r="L139">
        <v>493504.04176745744</v>
      </c>
      <c r="M139">
        <v>493504.04176745692</v>
      </c>
      <c r="N139">
        <v>10874.322040507046</v>
      </c>
      <c r="O139">
        <v>492793.9717674845</v>
      </c>
      <c r="P139">
        <v>2918.0669975167511</v>
      </c>
      <c r="Q139">
        <v>350.68690181105381</v>
      </c>
      <c r="R139">
        <v>346.48791332874731</v>
      </c>
      <c r="S139">
        <v>6563.3636779842918</v>
      </c>
      <c r="T139">
        <v>695.71654986633484</v>
      </c>
      <c r="U139">
        <v>34.015859154929558</v>
      </c>
      <c r="V139">
        <v>20169191.300384618</v>
      </c>
    </row>
    <row r="140" spans="1:22" x14ac:dyDescent="0.25">
      <c r="A140" t="s">
        <v>54</v>
      </c>
      <c r="B140" t="s">
        <v>7</v>
      </c>
      <c r="C140">
        <v>5.1397879211039409E-2</v>
      </c>
      <c r="D140">
        <v>1.2959999999999999E-2</v>
      </c>
      <c r="E140">
        <v>3.8437879211039402E-2</v>
      </c>
      <c r="F140">
        <v>2.2569469802759853E-2</v>
      </c>
      <c r="G140">
        <v>2.8828409408279559E-2</v>
      </c>
      <c r="H140">
        <v>0.17500000000000004</v>
      </c>
      <c r="I140">
        <v>0.10600000000000001</v>
      </c>
      <c r="J140">
        <v>114701.67269451536</v>
      </c>
      <c r="K140">
        <v>86935.036635658791</v>
      </c>
      <c r="L140">
        <v>232283.54406677734</v>
      </c>
      <c r="M140">
        <v>232283.54406677737</v>
      </c>
      <c r="N140">
        <v>7130.3914600498392</v>
      </c>
      <c r="O140">
        <v>194506.31787012436</v>
      </c>
      <c r="P140">
        <v>2978.0405645453575</v>
      </c>
      <c r="Q140">
        <v>357.36486774544284</v>
      </c>
      <c r="R140">
        <v>353.55297582282481</v>
      </c>
      <c r="S140">
        <v>3111.6031210995857</v>
      </c>
      <c r="T140">
        <v>329.82993083655606</v>
      </c>
      <c r="U140">
        <v>12.159999999999998</v>
      </c>
      <c r="V140">
        <v>7117508.7415384622</v>
      </c>
    </row>
    <row r="141" spans="1:22" x14ac:dyDescent="0.25">
      <c r="A141" t="s">
        <v>55</v>
      </c>
      <c r="B141" t="s">
        <v>1</v>
      </c>
      <c r="C141">
        <v>6.8585436542336703E-2</v>
      </c>
      <c r="D141">
        <v>1.2959999999999991E-2</v>
      </c>
      <c r="E141">
        <v>5.5625436542336752E-2</v>
      </c>
      <c r="F141">
        <v>2.6866359135584186E-2</v>
      </c>
      <c r="G141">
        <v>4.1719077406752535E-2</v>
      </c>
      <c r="H141">
        <v>0.17500000000000002</v>
      </c>
      <c r="I141">
        <v>0.14099999999999993</v>
      </c>
      <c r="J141">
        <v>552258.34089571133</v>
      </c>
      <c r="K141">
        <v>657762.12602212746</v>
      </c>
      <c r="L141">
        <v>1596199.1694079195</v>
      </c>
      <c r="M141">
        <v>1596199.16940792</v>
      </c>
      <c r="N141">
        <v>94271.802164615365</v>
      </c>
      <c r="O141">
        <v>1115748.6647532231</v>
      </c>
      <c r="P141">
        <v>54623.643397539374</v>
      </c>
      <c r="Q141">
        <v>7049.8973146336984</v>
      </c>
      <c r="R141">
        <v>8695.9692404164034</v>
      </c>
      <c r="S141">
        <v>20948.547074519247</v>
      </c>
      <c r="T141">
        <v>2953.7451375072137</v>
      </c>
      <c r="U141">
        <v>57.215300000000006</v>
      </c>
      <c r="V141">
        <v>33219631.759807691</v>
      </c>
    </row>
    <row r="142" spans="1:22" x14ac:dyDescent="0.25">
      <c r="A142" t="s">
        <v>55</v>
      </c>
      <c r="B142" t="s">
        <v>2</v>
      </c>
      <c r="C142">
        <v>5.2775771696242389E-2</v>
      </c>
      <c r="D142">
        <v>1.2959999999999998E-2</v>
      </c>
      <c r="E142">
        <v>3.9815771696242383E-2</v>
      </c>
      <c r="F142">
        <v>2.2913942924060595E-2</v>
      </c>
      <c r="G142">
        <v>2.9861828772181794E-2</v>
      </c>
      <c r="H142">
        <v>0.17500000000000002</v>
      </c>
      <c r="I142">
        <v>0.14100000000000001</v>
      </c>
      <c r="J142">
        <v>132834.25108225108</v>
      </c>
      <c r="K142">
        <v>147064.66891892167</v>
      </c>
      <c r="L142">
        <v>275421.57701244205</v>
      </c>
      <c r="M142">
        <v>275421.57701244199</v>
      </c>
      <c r="N142">
        <v>41443.107436080667</v>
      </c>
      <c r="O142">
        <v>238455.81256509203</v>
      </c>
      <c r="P142">
        <v>28862.495064354436</v>
      </c>
      <c r="Q142">
        <v>3751.8525369232361</v>
      </c>
      <c r="R142">
        <v>4598.6230117801506</v>
      </c>
      <c r="S142">
        <v>3707.3942357781739</v>
      </c>
      <c r="T142">
        <v>522.74258724472236</v>
      </c>
      <c r="U142">
        <v>12.42</v>
      </c>
      <c r="V142">
        <v>7972931.6915384624</v>
      </c>
    </row>
    <row r="143" spans="1:22" x14ac:dyDescent="0.25">
      <c r="A143" t="s">
        <v>55</v>
      </c>
      <c r="B143" t="s">
        <v>3</v>
      </c>
      <c r="C143">
        <v>3.648816511097825E-2</v>
      </c>
      <c r="D143">
        <v>1.2959999999999998E-2</v>
      </c>
      <c r="E143">
        <v>2.3528165110978248E-2</v>
      </c>
      <c r="F143">
        <v>1.8842041277744564E-2</v>
      </c>
      <c r="G143">
        <v>1.7646123833233683E-2</v>
      </c>
      <c r="H143">
        <v>0.17499999999999999</v>
      </c>
      <c r="I143">
        <v>0.14099999999999996</v>
      </c>
      <c r="J143">
        <v>144531.25747688027</v>
      </c>
      <c r="K143">
        <v>64628.452071005537</v>
      </c>
      <c r="L143">
        <v>175442.96869762387</v>
      </c>
      <c r="M143">
        <v>175442.96869762384</v>
      </c>
      <c r="N143">
        <v>4610.5968788482132</v>
      </c>
      <c r="O143">
        <v>204549.11266903765</v>
      </c>
      <c r="P143">
        <v>1568.6755763193617</v>
      </c>
      <c r="Q143">
        <v>189.4356165425778</v>
      </c>
      <c r="R143">
        <v>247.89367819353345</v>
      </c>
      <c r="S143">
        <v>2282.7274389068821</v>
      </c>
      <c r="T143">
        <v>321.86456888587031</v>
      </c>
      <c r="U143">
        <v>14.959200000000001</v>
      </c>
      <c r="V143">
        <v>8711297.6274999995</v>
      </c>
    </row>
    <row r="144" spans="1:22" x14ac:dyDescent="0.25">
      <c r="A144" t="s">
        <v>55</v>
      </c>
      <c r="B144" t="s">
        <v>4</v>
      </c>
      <c r="C144">
        <v>0.10192512557824275</v>
      </c>
      <c r="D144">
        <v>1.2959999999999998E-2</v>
      </c>
      <c r="E144">
        <v>8.8965125578242737E-2</v>
      </c>
      <c r="F144">
        <v>3.5201281394560691E-2</v>
      </c>
      <c r="G144">
        <v>6.672384418368206E-2</v>
      </c>
      <c r="H144">
        <v>0.17499999999999996</v>
      </c>
      <c r="I144">
        <v>0.14099999999999996</v>
      </c>
      <c r="J144">
        <v>85888.583405342331</v>
      </c>
      <c r="K144">
        <v>167544.79014311527</v>
      </c>
      <c r="L144">
        <v>424862.71269766305</v>
      </c>
      <c r="M144">
        <v>424862.71269766305</v>
      </c>
      <c r="N144">
        <v>19442.914432920719</v>
      </c>
      <c r="O144">
        <v>233990.45911553688</v>
      </c>
      <c r="P144">
        <v>10259.259184556764</v>
      </c>
      <c r="Q144">
        <v>1231.1111021468116</v>
      </c>
      <c r="R144">
        <v>1620.142210425204</v>
      </c>
      <c r="S144">
        <v>5549.8702329464313</v>
      </c>
      <c r="T144">
        <v>782.53170284544683</v>
      </c>
      <c r="U144">
        <v>10.650000000000002</v>
      </c>
      <c r="V144">
        <v>5178247.9738461543</v>
      </c>
    </row>
    <row r="145" spans="1:22" x14ac:dyDescent="0.25">
      <c r="A145" t="s">
        <v>55</v>
      </c>
      <c r="B145" t="s">
        <v>5</v>
      </c>
      <c r="C145">
        <v>8.9147167200457247E-2</v>
      </c>
      <c r="D145">
        <v>1.2959999999999998E-2</v>
      </c>
      <c r="E145">
        <v>7.618716720045722E-2</v>
      </c>
      <c r="F145">
        <v>3.2006791800114308E-2</v>
      </c>
      <c r="G145">
        <v>5.7140375400342933E-2</v>
      </c>
      <c r="H145">
        <v>0.17499999999999991</v>
      </c>
      <c r="I145">
        <v>0.14099999999999996</v>
      </c>
      <c r="J145">
        <v>170842.80059070344</v>
      </c>
      <c r="K145">
        <v>267001.25805723615</v>
      </c>
      <c r="L145">
        <v>697153.29036834382</v>
      </c>
      <c r="M145">
        <v>697153.29036834394</v>
      </c>
      <c r="N145">
        <v>25962.620950841578</v>
      </c>
      <c r="O145">
        <v>411881.4376970983</v>
      </c>
      <c r="P145">
        <v>12012.091599199039</v>
      </c>
      <c r="Q145">
        <v>1646.9634222479003</v>
      </c>
      <c r="R145">
        <v>1925.926758024018</v>
      </c>
      <c r="S145">
        <v>9095.2139976951657</v>
      </c>
      <c r="T145">
        <v>1282.4251736750182</v>
      </c>
      <c r="U145">
        <v>17.624600000000004</v>
      </c>
      <c r="V145">
        <v>10262503.344038462</v>
      </c>
    </row>
    <row r="146" spans="1:22" x14ac:dyDescent="0.25">
      <c r="A146" t="s">
        <v>55</v>
      </c>
      <c r="B146" t="s">
        <v>6</v>
      </c>
      <c r="U146">
        <v>1.2115</v>
      </c>
    </row>
    <row r="147" spans="1:22" x14ac:dyDescent="0.25">
      <c r="A147" t="s">
        <v>55</v>
      </c>
      <c r="B147" t="s">
        <v>7</v>
      </c>
      <c r="U147">
        <v>0.35</v>
      </c>
    </row>
    <row r="148" spans="1:22" x14ac:dyDescent="0.25">
      <c r="A148" t="s">
        <v>56</v>
      </c>
      <c r="B148" t="s">
        <v>1</v>
      </c>
      <c r="C148">
        <v>0.10331356549649388</v>
      </c>
      <c r="D148">
        <v>1.2960000000000006E-2</v>
      </c>
      <c r="E148">
        <v>9.0353565496493829E-2</v>
      </c>
      <c r="F148">
        <v>3.5548391374123467E-2</v>
      </c>
      <c r="G148">
        <v>6.7765174122370375E-2</v>
      </c>
      <c r="H148">
        <v>0.17500000000000024</v>
      </c>
      <c r="I148">
        <v>0.14099999999999993</v>
      </c>
      <c r="J148">
        <v>913483.58876564505</v>
      </c>
      <c r="K148">
        <v>1865260.9523513089</v>
      </c>
      <c r="L148">
        <v>4489635.6832982628</v>
      </c>
      <c r="M148">
        <v>4489635.6832982656</v>
      </c>
      <c r="N148">
        <v>276536.79343891656</v>
      </c>
      <c r="O148">
        <v>2502207.7476780377</v>
      </c>
      <c r="P148">
        <v>163997.04041998499</v>
      </c>
      <c r="Q148">
        <v>19695.421283423006</v>
      </c>
      <c r="R148">
        <v>25900.637100180527</v>
      </c>
      <c r="S148">
        <v>58671.073300023309</v>
      </c>
      <c r="T148">
        <v>8272.6213353032854</v>
      </c>
      <c r="U148">
        <v>97.380200000000002</v>
      </c>
      <c r="V148">
        <v>55051733.537307702</v>
      </c>
    </row>
    <row r="149" spans="1:22" x14ac:dyDescent="0.25">
      <c r="A149" t="s">
        <v>56</v>
      </c>
      <c r="B149" t="s">
        <v>2</v>
      </c>
      <c r="C149">
        <v>0.12074857290761973</v>
      </c>
      <c r="D149">
        <v>1.2959999999999998E-2</v>
      </c>
      <c r="E149">
        <v>0.10778857290761969</v>
      </c>
      <c r="F149">
        <v>3.9907143226904931E-2</v>
      </c>
      <c r="G149">
        <v>8.0841429680714783E-2</v>
      </c>
      <c r="H149">
        <v>0.17500000000000002</v>
      </c>
      <c r="I149">
        <v>0.14099999999999999</v>
      </c>
      <c r="J149">
        <v>111740.11112166123</v>
      </c>
      <c r="K149">
        <v>351760.87399877055</v>
      </c>
      <c r="L149">
        <v>604273.31277584669</v>
      </c>
      <c r="M149">
        <v>604273.31277584657</v>
      </c>
      <c r="N149">
        <v>112752.32730511617</v>
      </c>
      <c r="O149">
        <v>350748.65781531553</v>
      </c>
      <c r="P149">
        <v>81034.361182006207</v>
      </c>
      <c r="Q149">
        <v>9724.1233418407428</v>
      </c>
      <c r="R149">
        <v>12796.946317862417</v>
      </c>
      <c r="S149">
        <v>8060.3825270875786</v>
      </c>
      <c r="T149">
        <v>1136.5139363193482</v>
      </c>
      <c r="U149">
        <v>10.6265</v>
      </c>
      <c r="V149">
        <v>6720281.8892307691</v>
      </c>
    </row>
    <row r="150" spans="1:22" x14ac:dyDescent="0.25">
      <c r="A150" t="s">
        <v>56</v>
      </c>
      <c r="B150" t="s">
        <v>3</v>
      </c>
      <c r="C150">
        <v>7.0984140788260069E-2</v>
      </c>
      <c r="D150">
        <v>1.2959999999999996E-2</v>
      </c>
      <c r="E150">
        <v>5.8024140788260056E-2</v>
      </c>
      <c r="F150">
        <v>2.746603519706501E-2</v>
      </c>
      <c r="G150">
        <v>4.3518105591195046E-2</v>
      </c>
      <c r="H150">
        <v>0.17499999999999993</v>
      </c>
      <c r="I150">
        <v>0.14099999999999999</v>
      </c>
      <c r="J150">
        <v>232516.09359601705</v>
      </c>
      <c r="K150">
        <v>306668.59384024492</v>
      </c>
      <c r="L150">
        <v>766547.0612083358</v>
      </c>
      <c r="M150">
        <v>766547.06120833568</v>
      </c>
      <c r="N150">
        <v>38364.680078099598</v>
      </c>
      <c r="O150">
        <v>500820.00735816243</v>
      </c>
      <c r="P150">
        <v>21096.047448073528</v>
      </c>
      <c r="Q150">
        <v>2531.5256937688232</v>
      </c>
      <c r="R150">
        <v>3331.4878129997714</v>
      </c>
      <c r="S150">
        <v>9996.1604936525928</v>
      </c>
      <c r="T150">
        <v>1409.4586296050149</v>
      </c>
      <c r="U150">
        <v>25.379900000000003</v>
      </c>
      <c r="V150">
        <v>14022215.359423079</v>
      </c>
    </row>
    <row r="151" spans="1:22" x14ac:dyDescent="0.25">
      <c r="A151" t="s">
        <v>56</v>
      </c>
      <c r="B151" t="s">
        <v>4</v>
      </c>
      <c r="C151">
        <v>0.11622291497178164</v>
      </c>
      <c r="D151">
        <v>1.2959999999999999E-2</v>
      </c>
      <c r="E151">
        <v>0.10326291497178167</v>
      </c>
      <c r="F151">
        <v>3.8775728742945416E-2</v>
      </c>
      <c r="G151">
        <v>7.7447186228836257E-2</v>
      </c>
      <c r="H151">
        <v>0.17500000000000002</v>
      </c>
      <c r="I151">
        <v>0.14100000000000001</v>
      </c>
      <c r="J151">
        <v>93582.411338630583</v>
      </c>
      <c r="K151">
        <v>201587.96060274605</v>
      </c>
      <c r="L151">
        <v>549036.05932324298</v>
      </c>
      <c r="M151">
        <v>549036.05932324287</v>
      </c>
      <c r="N151">
        <v>13931.955621248751</v>
      </c>
      <c r="O151">
        <v>281238.41632012784</v>
      </c>
      <c r="P151">
        <v>4519.8530957087823</v>
      </c>
      <c r="Q151">
        <v>542.38237148505391</v>
      </c>
      <c r="R151">
        <v>713.77520087433084</v>
      </c>
      <c r="S151">
        <v>7148.0674436289564</v>
      </c>
      <c r="T151">
        <v>1007.8775095516826</v>
      </c>
      <c r="U151">
        <v>11.892299999999999</v>
      </c>
      <c r="V151">
        <v>5643270.1609615386</v>
      </c>
    </row>
    <row r="152" spans="1:22" x14ac:dyDescent="0.25">
      <c r="A152" t="s">
        <v>56</v>
      </c>
      <c r="B152" t="s">
        <v>5</v>
      </c>
      <c r="C152">
        <v>0.11662650548498418</v>
      </c>
      <c r="D152">
        <v>1.2959999999999999E-2</v>
      </c>
      <c r="E152">
        <v>0.10366650548498423</v>
      </c>
      <c r="F152">
        <v>3.8876626371246052E-2</v>
      </c>
      <c r="G152">
        <v>7.7749879113738166E-2</v>
      </c>
      <c r="H152">
        <v>0.17499999999999991</v>
      </c>
      <c r="I152">
        <v>0.14099999999999996</v>
      </c>
      <c r="J152">
        <v>417285.2397446431</v>
      </c>
      <c r="K152">
        <v>909391.32578604436</v>
      </c>
      <c r="L152">
        <v>2361211.133612589</v>
      </c>
      <c r="M152">
        <v>2361211.1336125894</v>
      </c>
      <c r="N152">
        <v>91740.71093638544</v>
      </c>
      <c r="O152">
        <v>1234935.8545943017</v>
      </c>
      <c r="P152">
        <v>44353.690970070515</v>
      </c>
      <c r="Q152">
        <v>5322.4429164084613</v>
      </c>
      <c r="R152">
        <v>7004.334877993535</v>
      </c>
      <c r="S152">
        <v>30727.644322448061</v>
      </c>
      <c r="T152">
        <v>4332.5978494651745</v>
      </c>
      <c r="U152">
        <v>43.976500000000001</v>
      </c>
      <c r="V152">
        <v>25165063.922307689</v>
      </c>
    </row>
    <row r="153" spans="1:22" x14ac:dyDescent="0.25">
      <c r="A153" t="s">
        <v>56</v>
      </c>
      <c r="B153" t="s">
        <v>6</v>
      </c>
      <c r="U153">
        <v>2.4750000000000001</v>
      </c>
    </row>
    <row r="154" spans="1:22" x14ac:dyDescent="0.25">
      <c r="A154" t="s">
        <v>56</v>
      </c>
      <c r="B154" t="s">
        <v>7</v>
      </c>
      <c r="U154">
        <v>3.0300000000000002</v>
      </c>
    </row>
    <row r="155" spans="1:22" x14ac:dyDescent="0.25">
      <c r="A155" t="s">
        <v>57</v>
      </c>
      <c r="B155" t="s">
        <v>1</v>
      </c>
      <c r="C155">
        <v>8.9308199334349012E-2</v>
      </c>
      <c r="D155">
        <v>1.2959999999999828E-2</v>
      </c>
      <c r="E155">
        <v>7.6348199334348263E-2</v>
      </c>
      <c r="F155">
        <v>3.2047049833587145E-2</v>
      </c>
      <c r="G155">
        <v>5.7261149500761568E-2</v>
      </c>
      <c r="H155">
        <v>0.17500000000000038</v>
      </c>
      <c r="I155">
        <v>0.14100000000000038</v>
      </c>
      <c r="J155">
        <v>8749480.2694357578</v>
      </c>
      <c r="K155">
        <v>14029766.189267829</v>
      </c>
      <c r="L155">
        <v>37011970.929154828</v>
      </c>
      <c r="M155">
        <v>37011970.929154716</v>
      </c>
      <c r="N155">
        <v>1269331.9096621573</v>
      </c>
      <c r="O155">
        <v>21509914.549041413</v>
      </c>
      <c r="P155">
        <v>562434.38796936627</v>
      </c>
      <c r="Q155">
        <v>68919.121997101276</v>
      </c>
      <c r="R155">
        <v>89020.844905271908</v>
      </c>
      <c r="S155">
        <v>481119.67992149614</v>
      </c>
      <c r="T155">
        <v>67837.874868931001</v>
      </c>
      <c r="U155">
        <v>949.20011914582801</v>
      </c>
      <c r="V155">
        <v>527052892.20928937</v>
      </c>
    </row>
    <row r="156" spans="1:22" x14ac:dyDescent="0.25">
      <c r="A156" t="s">
        <v>57</v>
      </c>
      <c r="B156" t="s">
        <v>2</v>
      </c>
      <c r="C156">
        <v>6.3702785842798718E-2</v>
      </c>
      <c r="D156">
        <v>1.2959999999999989E-2</v>
      </c>
      <c r="E156">
        <v>5.0742785842798697E-2</v>
      </c>
      <c r="F156">
        <v>2.5645696460699672E-2</v>
      </c>
      <c r="G156">
        <v>3.8057089382099021E-2</v>
      </c>
      <c r="H156">
        <v>0.17499999999999991</v>
      </c>
      <c r="I156">
        <v>0.14099999999999999</v>
      </c>
      <c r="J156">
        <v>468770.24437652755</v>
      </c>
      <c r="K156">
        <v>582577.18621678906</v>
      </c>
      <c r="L156">
        <v>1200215.2755753265</v>
      </c>
      <c r="M156">
        <v>1200215.2755753263</v>
      </c>
      <c r="N156">
        <v>136879.07076876052</v>
      </c>
      <c r="O156">
        <v>914468.35982455616</v>
      </c>
      <c r="P156">
        <v>92383.815187510496</v>
      </c>
      <c r="Q156">
        <v>11678.716272928927</v>
      </c>
      <c r="R156">
        <v>14672.816935921952</v>
      </c>
      <c r="S156">
        <v>15901.597171252215</v>
      </c>
      <c r="T156">
        <v>2242.1252011465613</v>
      </c>
      <c r="U156">
        <v>44.906100000000002</v>
      </c>
      <c r="V156">
        <v>28157983.121730763</v>
      </c>
    </row>
    <row r="157" spans="1:22" x14ac:dyDescent="0.25">
      <c r="A157" t="s">
        <v>57</v>
      </c>
      <c r="B157" t="s">
        <v>3</v>
      </c>
      <c r="C157">
        <v>7.4179557737368743E-2</v>
      </c>
      <c r="D157">
        <v>1.2960000000000055E-2</v>
      </c>
      <c r="E157">
        <v>6.121955773736884E-2</v>
      </c>
      <c r="F157">
        <v>2.8264889434342182E-2</v>
      </c>
      <c r="G157">
        <v>4.5914668303026554E-2</v>
      </c>
      <c r="H157">
        <v>0.17499999999999963</v>
      </c>
      <c r="I157">
        <v>0.14099999999999932</v>
      </c>
      <c r="J157">
        <v>2736249.4504627194</v>
      </c>
      <c r="K157">
        <v>3489366.0568729942</v>
      </c>
      <c r="L157">
        <v>9313771.0329304673</v>
      </c>
      <c r="M157">
        <v>9313771.032930458</v>
      </c>
      <c r="N157">
        <v>288581.78442213032</v>
      </c>
      <c r="O157">
        <v>5937033.72291358</v>
      </c>
      <c r="P157">
        <v>117712.00559011711</v>
      </c>
      <c r="Q157">
        <v>14161.933455879012</v>
      </c>
      <c r="R157">
        <v>18594.225405485453</v>
      </c>
      <c r="S157">
        <v>121046.11741511863</v>
      </c>
      <c r="T157">
        <v>17067.502555531726</v>
      </c>
      <c r="U157">
        <v>299.29769999999962</v>
      </c>
      <c r="V157">
        <v>164856583.35355777</v>
      </c>
    </row>
    <row r="158" spans="1:22" x14ac:dyDescent="0.25">
      <c r="A158" t="s">
        <v>57</v>
      </c>
      <c r="B158" t="s">
        <v>4</v>
      </c>
      <c r="C158">
        <v>0.11032032643847728</v>
      </c>
      <c r="D158">
        <v>1.2960000000000011E-2</v>
      </c>
      <c r="E158">
        <v>9.7360326438477501E-2</v>
      </c>
      <c r="F158">
        <v>3.7300081609619326E-2</v>
      </c>
      <c r="G158">
        <v>7.3020244828857966E-2</v>
      </c>
      <c r="H158">
        <v>0.17500000000000032</v>
      </c>
      <c r="I158">
        <v>0.14099999999999968</v>
      </c>
      <c r="J158">
        <v>1171670.509877176</v>
      </c>
      <c r="K158">
        <v>2357350.7282640086</v>
      </c>
      <c r="L158">
        <v>6425406.07592839</v>
      </c>
      <c r="M158">
        <v>6425406.0759283872</v>
      </c>
      <c r="N158">
        <v>161661.52721591154</v>
      </c>
      <c r="O158">
        <v>3367359.7109252745</v>
      </c>
      <c r="P158">
        <v>51938.24237873355</v>
      </c>
      <c r="Q158">
        <v>6232.5890854480258</v>
      </c>
      <c r="R158">
        <v>8202.0872364496026</v>
      </c>
      <c r="S158">
        <v>83513.241468255248</v>
      </c>
      <c r="T158">
        <v>11775.367047023999</v>
      </c>
      <c r="U158">
        <v>141.1337372446001</v>
      </c>
      <c r="V158">
        <v>70671803.627884611</v>
      </c>
    </row>
    <row r="159" spans="1:22" x14ac:dyDescent="0.25">
      <c r="A159" t="s">
        <v>57</v>
      </c>
      <c r="B159" t="s">
        <v>5</v>
      </c>
      <c r="C159">
        <v>0.10098141028899579</v>
      </c>
      <c r="D159">
        <v>1.295999999999997E-2</v>
      </c>
      <c r="E159">
        <v>8.8021410288996016E-2</v>
      </c>
      <c r="F159">
        <v>3.4965352572248989E-2</v>
      </c>
      <c r="G159">
        <v>6.6016057716747276E-2</v>
      </c>
      <c r="H159">
        <v>0.17499999999999918</v>
      </c>
      <c r="I159">
        <v>0.14099999999999924</v>
      </c>
      <c r="J159">
        <v>3545459.0378411137</v>
      </c>
      <c r="K159">
        <v>6595366.0089086071</v>
      </c>
      <c r="L159">
        <v>17436204.477463208</v>
      </c>
      <c r="M159">
        <v>17436204.477463212</v>
      </c>
      <c r="N159">
        <v>587473.38731566258</v>
      </c>
      <c r="O159">
        <v>9553351.6594340708</v>
      </c>
      <c r="P159">
        <v>257213.72516671914</v>
      </c>
      <c r="Q159">
        <v>31201.721242033949</v>
      </c>
      <c r="R159">
        <v>40666.577943634176</v>
      </c>
      <c r="S159">
        <v>226460.4408091743</v>
      </c>
      <c r="T159">
        <v>31930.922154093558</v>
      </c>
      <c r="U159">
        <v>373.91638190122904</v>
      </c>
      <c r="V159">
        <v>213615550.40150222</v>
      </c>
    </row>
    <row r="160" spans="1:22" x14ac:dyDescent="0.25">
      <c r="A160" t="s">
        <v>57</v>
      </c>
      <c r="B160" t="s">
        <v>6</v>
      </c>
      <c r="C160">
        <v>6.8935543884864572E-2</v>
      </c>
      <c r="D160">
        <v>1.2959999999999999E-2</v>
      </c>
      <c r="E160">
        <v>5.5975543884864594E-2</v>
      </c>
      <c r="F160">
        <v>2.6953885971216143E-2</v>
      </c>
      <c r="G160">
        <v>4.1981657913648475E-2</v>
      </c>
      <c r="H160">
        <v>0.17500000000000007</v>
      </c>
      <c r="I160">
        <v>0.14100000000000004</v>
      </c>
      <c r="J160">
        <v>498209.65777967224</v>
      </c>
      <c r="K160">
        <v>593726.97521489311</v>
      </c>
      <c r="L160">
        <v>1551759.3541339391</v>
      </c>
      <c r="M160">
        <v>1551759.3541339384</v>
      </c>
      <c r="N160">
        <v>57355.39287768479</v>
      </c>
      <c r="O160">
        <v>1034581.2401168806</v>
      </c>
      <c r="P160">
        <v>26670.965852003999</v>
      </c>
      <c r="Q160">
        <v>3507.7134278618419</v>
      </c>
      <c r="R160">
        <v>4255.1937784610836</v>
      </c>
      <c r="S160">
        <v>20088.974425379663</v>
      </c>
      <c r="T160">
        <v>2832.5453939785316</v>
      </c>
      <c r="U160">
        <v>55.107799999999983</v>
      </c>
      <c r="V160">
        <v>29936867.222692307</v>
      </c>
    </row>
    <row r="161" spans="1:22" x14ac:dyDescent="0.25">
      <c r="A161" t="s">
        <v>57</v>
      </c>
      <c r="B161" t="s">
        <v>7</v>
      </c>
      <c r="C161">
        <v>7.4100103781066767E-2</v>
      </c>
      <c r="D161">
        <v>1.2960000000000001E-2</v>
      </c>
      <c r="E161">
        <v>6.1140103781066789E-2</v>
      </c>
      <c r="F161">
        <v>2.8245025945266698E-2</v>
      </c>
      <c r="G161">
        <v>4.5855077835800097E-2</v>
      </c>
      <c r="H161">
        <v>0.17500000000000007</v>
      </c>
      <c r="I161">
        <v>0.14100000000000001</v>
      </c>
      <c r="J161">
        <v>329121.36909854325</v>
      </c>
      <c r="K161">
        <v>411379.23379051703</v>
      </c>
      <c r="L161">
        <v>1084614.7131234547</v>
      </c>
      <c r="M161">
        <v>1084614.7131234542</v>
      </c>
      <c r="N161">
        <v>37380.747062024195</v>
      </c>
      <c r="O161">
        <v>703119.85582703608</v>
      </c>
      <c r="P161">
        <v>16515.63379428205</v>
      </c>
      <c r="Q161">
        <v>2136.4485129495256</v>
      </c>
      <c r="R161">
        <v>2629.9436053196519</v>
      </c>
      <c r="S161">
        <v>14109.308632316206</v>
      </c>
      <c r="T161">
        <v>1989.4125171565856</v>
      </c>
      <c r="U161">
        <v>34.838399999999993</v>
      </c>
      <c r="V161">
        <v>19814104.481923074</v>
      </c>
    </row>
    <row r="162" spans="1:22" x14ac:dyDescent="0.25">
      <c r="A162" t="s">
        <v>58</v>
      </c>
      <c r="B162" t="s">
        <v>1</v>
      </c>
      <c r="C162">
        <v>7.754014604870367E-2</v>
      </c>
      <c r="D162">
        <v>1.2959999999999808E-2</v>
      </c>
      <c r="E162">
        <v>6.4580146048704476E-2</v>
      </c>
      <c r="F162">
        <v>2.9105036512175796E-2</v>
      </c>
      <c r="G162">
        <v>4.8435109536528465E-2</v>
      </c>
      <c r="H162">
        <v>0.17500000000000321</v>
      </c>
      <c r="I162">
        <v>0.14100000000000343</v>
      </c>
      <c r="J162">
        <v>27161698.927357037</v>
      </c>
      <c r="K162">
        <v>36425014.199410699</v>
      </c>
      <c r="L162">
        <v>98013131.493657112</v>
      </c>
      <c r="M162">
        <v>98013131.493657142</v>
      </c>
      <c r="N162">
        <v>2815477.7761435956</v>
      </c>
      <c r="O162">
        <v>60771235.350624122</v>
      </c>
      <c r="P162">
        <v>1065493.5341155145</v>
      </c>
      <c r="Q162">
        <v>130408.89939510898</v>
      </c>
      <c r="R162">
        <v>168622.24312499788</v>
      </c>
      <c r="S162">
        <v>1271650.3939596729</v>
      </c>
      <c r="T162">
        <v>179302.70554831406</v>
      </c>
      <c r="U162">
        <v>3028.3705946091718</v>
      </c>
      <c r="V162">
        <v>1637019644.107774</v>
      </c>
    </row>
    <row r="163" spans="1:22" x14ac:dyDescent="0.25">
      <c r="A163" t="s">
        <v>58</v>
      </c>
      <c r="B163" t="s">
        <v>2</v>
      </c>
      <c r="C163">
        <v>5.3246526029035519E-2</v>
      </c>
      <c r="D163">
        <v>1.2960000000000018E-2</v>
      </c>
      <c r="E163">
        <v>4.0286526029035659E-2</v>
      </c>
      <c r="F163">
        <v>2.303163150725886E-2</v>
      </c>
      <c r="G163">
        <v>3.0214894521776645E-2</v>
      </c>
      <c r="H163">
        <v>0.17500000000000043</v>
      </c>
      <c r="I163">
        <v>0.14099999999999985</v>
      </c>
      <c r="J163">
        <v>1383797.3403291297</v>
      </c>
      <c r="K163">
        <v>1430455.0513029653</v>
      </c>
      <c r="L163">
        <v>2848954.8508439725</v>
      </c>
      <c r="M163">
        <v>2848954.8508439739</v>
      </c>
      <c r="N163">
        <v>360602.57576623186</v>
      </c>
      <c r="O163">
        <v>2453649.8158658631</v>
      </c>
      <c r="P163">
        <v>247620.95256123206</v>
      </c>
      <c r="Q163">
        <v>30405.70415966972</v>
      </c>
      <c r="R163">
        <v>39201.758597647131</v>
      </c>
      <c r="S163">
        <v>38014.163407258362</v>
      </c>
      <c r="T163">
        <v>5359.99704042343</v>
      </c>
      <c r="U163">
        <v>126.0136</v>
      </c>
      <c r="V163">
        <v>83204766.756346151</v>
      </c>
    </row>
    <row r="164" spans="1:22" x14ac:dyDescent="0.25">
      <c r="A164" t="s">
        <v>58</v>
      </c>
      <c r="B164" t="s">
        <v>3</v>
      </c>
      <c r="C164">
        <v>6.9475064886656002E-2</v>
      </c>
      <c r="D164">
        <v>1.2959999999999814E-2</v>
      </c>
      <c r="E164">
        <v>5.6515064886655655E-2</v>
      </c>
      <c r="F164">
        <v>2.7088766221663708E-2</v>
      </c>
      <c r="G164">
        <v>4.2386298664991578E-2</v>
      </c>
      <c r="H164">
        <v>0.17499999999999999</v>
      </c>
      <c r="I164">
        <v>0.14100000000000082</v>
      </c>
      <c r="J164">
        <v>8224804.7190482598</v>
      </c>
      <c r="K164">
        <v>9670355.2003118265</v>
      </c>
      <c r="L164">
        <v>26148847.903522637</v>
      </c>
      <c r="M164">
        <v>26148847.9035227</v>
      </c>
      <c r="N164">
        <v>715554.42435323074</v>
      </c>
      <c r="O164">
        <v>17179605.495006844</v>
      </c>
      <c r="P164">
        <v>256099.9661985611</v>
      </c>
      <c r="Q164">
        <v>31164.261483707902</v>
      </c>
      <c r="R164">
        <v>40504.256103199914</v>
      </c>
      <c r="S164">
        <v>339864.97858698119</v>
      </c>
      <c r="T164">
        <v>47920.961980764368</v>
      </c>
      <c r="U164">
        <v>922.85959999999977</v>
      </c>
      <c r="V164">
        <v>495747193.44373435</v>
      </c>
    </row>
    <row r="165" spans="1:22" x14ac:dyDescent="0.25">
      <c r="A165" t="s">
        <v>58</v>
      </c>
      <c r="B165" t="s">
        <v>4</v>
      </c>
      <c r="C165">
        <v>9.4889049634957423E-2</v>
      </c>
      <c r="D165">
        <v>1.2960000000000029E-2</v>
      </c>
      <c r="E165">
        <v>8.1929049634957368E-2</v>
      </c>
      <c r="F165">
        <v>3.3442262408739251E-2</v>
      </c>
      <c r="G165">
        <v>6.1446787226218172E-2</v>
      </c>
      <c r="H165">
        <v>0.17499999999999991</v>
      </c>
      <c r="I165">
        <v>0.14099999999999924</v>
      </c>
      <c r="J165">
        <v>1729850.767779398</v>
      </c>
      <c r="K165">
        <v>2867229.0958341314</v>
      </c>
      <c r="L165">
        <v>7995488.3864628393</v>
      </c>
      <c r="M165">
        <v>7995488.3864628347</v>
      </c>
      <c r="N165">
        <v>151549.72525989078</v>
      </c>
      <c r="O165">
        <v>4445530.1383536402</v>
      </c>
      <c r="P165">
        <v>26214.996121624714</v>
      </c>
      <c r="Q165">
        <v>3209.2005294901774</v>
      </c>
      <c r="R165">
        <v>4148.8117278071995</v>
      </c>
      <c r="S165">
        <v>103397.64844957694</v>
      </c>
      <c r="T165">
        <v>14579.068431390348</v>
      </c>
      <c r="U165">
        <v>219.03760000000003</v>
      </c>
      <c r="V165">
        <v>104306971.95403844</v>
      </c>
    </row>
    <row r="166" spans="1:22" x14ac:dyDescent="0.25">
      <c r="A166" t="s">
        <v>58</v>
      </c>
      <c r="B166" t="s">
        <v>5</v>
      </c>
      <c r="C166">
        <v>8.464635922676407E-2</v>
      </c>
      <c r="D166">
        <v>1.2959999999999762E-2</v>
      </c>
      <c r="E166">
        <v>7.1686359226764348E-2</v>
      </c>
      <c r="F166">
        <v>3.0881589806691138E-2</v>
      </c>
      <c r="G166">
        <v>5.3764769420073508E-2</v>
      </c>
      <c r="H166">
        <v>0.17500000000000146</v>
      </c>
      <c r="I166">
        <v>0.14099999999999857</v>
      </c>
      <c r="J166">
        <v>13803942.770102339</v>
      </c>
      <c r="K166">
        <v>20427214.587539736</v>
      </c>
      <c r="L166">
        <v>55692690.982547261</v>
      </c>
      <c r="M166">
        <v>55692690.982547283</v>
      </c>
      <c r="N166">
        <v>1397238.1950177997</v>
      </c>
      <c r="O166">
        <v>32833919.162624195</v>
      </c>
      <c r="P166">
        <v>448503.19748161692</v>
      </c>
      <c r="Q166">
        <v>55047.23870523135</v>
      </c>
      <c r="R166">
        <v>71000.611502345608</v>
      </c>
      <c r="S166">
        <v>721022.91615138086</v>
      </c>
      <c r="T166">
        <v>101664.23117734476</v>
      </c>
      <c r="U166">
        <v>1527.1472946091656</v>
      </c>
      <c r="V166">
        <v>832143421.98576772</v>
      </c>
    </row>
    <row r="167" spans="1:22" x14ac:dyDescent="0.25">
      <c r="A167" t="s">
        <v>58</v>
      </c>
      <c r="B167" t="s">
        <v>6</v>
      </c>
      <c r="C167">
        <v>5.7658276170336843E-2</v>
      </c>
      <c r="D167">
        <v>1.2960000000000031E-2</v>
      </c>
      <c r="E167">
        <v>4.4698276170336927E-2</v>
      </c>
      <c r="F167">
        <v>2.4134569042584247E-2</v>
      </c>
      <c r="G167">
        <v>3.3523707127752621E-2</v>
      </c>
      <c r="H167">
        <v>0.17500000000000046</v>
      </c>
      <c r="I167">
        <v>0.14099999999999943</v>
      </c>
      <c r="J167">
        <v>1455602.4782491403</v>
      </c>
      <c r="K167">
        <v>1434904.1649616999</v>
      </c>
      <c r="L167">
        <v>3668137.0334451022</v>
      </c>
      <c r="M167">
        <v>3668137.0334451054</v>
      </c>
      <c r="N167">
        <v>159143.86536000017</v>
      </c>
      <c r="O167">
        <v>2731362.7778508416</v>
      </c>
      <c r="P167">
        <v>81617.505042084566</v>
      </c>
      <c r="Q167">
        <v>9930.0645117621007</v>
      </c>
      <c r="R167">
        <v>12908.20730709238</v>
      </c>
      <c r="S167">
        <v>47929.963627572419</v>
      </c>
      <c r="T167">
        <v>6758.1248714877092</v>
      </c>
      <c r="U167">
        <v>166.7253</v>
      </c>
      <c r="V167">
        <v>87662329.35807693</v>
      </c>
    </row>
    <row r="168" spans="1:22" x14ac:dyDescent="0.25">
      <c r="A168" t="s">
        <v>58</v>
      </c>
      <c r="B168" t="s">
        <v>7</v>
      </c>
      <c r="C168">
        <v>6.5026905920916908E-2</v>
      </c>
      <c r="D168">
        <v>1.2959999999999992E-2</v>
      </c>
      <c r="E168">
        <v>5.2066905920916944E-2</v>
      </c>
      <c r="F168">
        <v>2.597672648022924E-2</v>
      </c>
      <c r="G168">
        <v>3.9050179440687699E-2</v>
      </c>
      <c r="H168">
        <v>0.17500000000000002</v>
      </c>
      <c r="I168">
        <v>0.1409999999999999</v>
      </c>
      <c r="J168">
        <v>563700.85184879601</v>
      </c>
      <c r="K168">
        <v>594856.09946033475</v>
      </c>
      <c r="L168">
        <v>1659012.3368355883</v>
      </c>
      <c r="M168">
        <v>1659012.3368355886</v>
      </c>
      <c r="N168">
        <v>31388.99038635334</v>
      </c>
      <c r="O168">
        <v>1127167.960922777</v>
      </c>
      <c r="P168">
        <v>5436.9167103965547</v>
      </c>
      <c r="Q168">
        <v>652.43000524758645</v>
      </c>
      <c r="R168">
        <v>858.59788690582377</v>
      </c>
      <c r="S168">
        <v>21420.723736901044</v>
      </c>
      <c r="T168">
        <v>3020.3220469030457</v>
      </c>
      <c r="U168">
        <v>66.587200000000024</v>
      </c>
      <c r="V168">
        <v>33954960.609807685</v>
      </c>
    </row>
    <row r="169" spans="1:22" x14ac:dyDescent="0.25">
      <c r="A169" t="s">
        <v>59</v>
      </c>
      <c r="B169" t="s">
        <v>1</v>
      </c>
      <c r="C169">
        <v>5.7876131798193127E-2</v>
      </c>
      <c r="D169">
        <v>1.2959999999999994E-2</v>
      </c>
      <c r="E169">
        <v>4.4916131798193148E-2</v>
      </c>
      <c r="F169">
        <v>2.4189032949548276E-2</v>
      </c>
      <c r="G169">
        <v>3.3687098848644854E-2</v>
      </c>
      <c r="H169">
        <v>0.17499999999999991</v>
      </c>
      <c r="I169">
        <v>0.14099999999999999</v>
      </c>
      <c r="J169">
        <v>358294.09880007582</v>
      </c>
      <c r="K169">
        <v>357568.99184663949</v>
      </c>
      <c r="L169">
        <v>886664.31499142642</v>
      </c>
      <c r="M169">
        <v>886664.31499142572</v>
      </c>
      <c r="N169">
        <v>46510.6651371232</v>
      </c>
      <c r="O169">
        <v>669352.42550959217</v>
      </c>
      <c r="P169">
        <v>26014.910534785311</v>
      </c>
      <c r="Q169">
        <v>3124.4103487372267</v>
      </c>
      <c r="R169">
        <v>4108.6442445766779</v>
      </c>
      <c r="S169">
        <v>11623.751103438954</v>
      </c>
      <c r="T169">
        <v>1638.9489055848919</v>
      </c>
      <c r="U169">
        <v>38.594500000000011</v>
      </c>
      <c r="V169">
        <v>21570461.58288461</v>
      </c>
    </row>
    <row r="170" spans="1:22" x14ac:dyDescent="0.25">
      <c r="A170" t="s">
        <v>59</v>
      </c>
      <c r="B170" t="s">
        <v>2</v>
      </c>
      <c r="U170">
        <v>8</v>
      </c>
    </row>
    <row r="171" spans="1:22" x14ac:dyDescent="0.25">
      <c r="A171" t="s">
        <v>59</v>
      </c>
      <c r="B171" t="s">
        <v>3</v>
      </c>
      <c r="C171">
        <v>2.4420208596727479E-2</v>
      </c>
      <c r="D171">
        <v>1.2960000000000001E-2</v>
      </c>
      <c r="E171">
        <v>1.1460208596727479E-2</v>
      </c>
      <c r="F171">
        <v>1.5825052149181871E-2</v>
      </c>
      <c r="G171">
        <v>8.5951564475456113E-3</v>
      </c>
      <c r="H171">
        <v>0.17500000000000002</v>
      </c>
      <c r="I171">
        <v>0.14099999999999999</v>
      </c>
      <c r="J171">
        <v>100630.30654587626</v>
      </c>
      <c r="K171">
        <v>25560.143606810536</v>
      </c>
      <c r="L171">
        <v>68682.527117245583</v>
      </c>
      <c r="M171">
        <v>68682.527117245569</v>
      </c>
      <c r="N171">
        <v>1999.4759257965197</v>
      </c>
      <c r="O171">
        <v>124190.97422689026</v>
      </c>
      <c r="P171">
        <v>773.5091620009631</v>
      </c>
      <c r="Q171">
        <v>92.821099440115574</v>
      </c>
      <c r="R171">
        <v>122.15256686319208</v>
      </c>
      <c r="S171">
        <v>886.05880586523176</v>
      </c>
      <c r="T171">
        <v>124.93429162699765</v>
      </c>
      <c r="U171">
        <v>11.517799999999999</v>
      </c>
      <c r="V171">
        <v>6068637.0350000011</v>
      </c>
    </row>
    <row r="172" spans="1:22" x14ac:dyDescent="0.25">
      <c r="A172" t="s">
        <v>59</v>
      </c>
      <c r="B172" t="s">
        <v>4</v>
      </c>
      <c r="U172">
        <v>3.9066000000000001</v>
      </c>
    </row>
    <row r="173" spans="1:22" x14ac:dyDescent="0.25">
      <c r="A173" t="s">
        <v>59</v>
      </c>
      <c r="B173" t="s">
        <v>5</v>
      </c>
      <c r="C173">
        <v>8.4404178644173225E-2</v>
      </c>
      <c r="D173">
        <v>1.2959999999999998E-2</v>
      </c>
      <c r="E173">
        <v>7.1444178644173226E-2</v>
      </c>
      <c r="F173">
        <v>3.0821044661043299E-2</v>
      </c>
      <c r="G173">
        <v>5.358313398312993E-2</v>
      </c>
      <c r="H173">
        <v>0.17499999999999999</v>
      </c>
      <c r="I173">
        <v>0.14100000000000001</v>
      </c>
      <c r="J173">
        <v>93292.718028851101</v>
      </c>
      <c r="K173">
        <v>130753.40871067287</v>
      </c>
      <c r="L173">
        <v>370625.88923275803</v>
      </c>
      <c r="M173">
        <v>370625.88923275803</v>
      </c>
      <c r="N173">
        <v>5408.5842248151894</v>
      </c>
      <c r="O173">
        <v>218637.54251470882</v>
      </c>
      <c r="P173">
        <v>0</v>
      </c>
      <c r="Q173">
        <v>0</v>
      </c>
      <c r="R173">
        <v>0</v>
      </c>
      <c r="S173">
        <v>4740.2140445356281</v>
      </c>
      <c r="T173">
        <v>668.3701802795232</v>
      </c>
      <c r="U173">
        <v>10.0761</v>
      </c>
      <c r="V173">
        <v>5608179.493653845</v>
      </c>
    </row>
    <row r="174" spans="1:22" x14ac:dyDescent="0.25">
      <c r="A174" t="s">
        <v>59</v>
      </c>
      <c r="B174" t="s">
        <v>6</v>
      </c>
      <c r="U174">
        <v>3.8940000000000001</v>
      </c>
    </row>
    <row r="175" spans="1:22" x14ac:dyDescent="0.25">
      <c r="A175" t="s">
        <v>59</v>
      </c>
      <c r="B175" t="s">
        <v>7</v>
      </c>
      <c r="U175">
        <v>1.2</v>
      </c>
    </row>
    <row r="176" spans="1:22" x14ac:dyDescent="0.25">
      <c r="A176" t="s">
        <v>60</v>
      </c>
      <c r="B176" t="s">
        <v>1</v>
      </c>
      <c r="C176">
        <v>7.7860244906165305E-2</v>
      </c>
      <c r="D176">
        <v>1.2959999999999892E-2</v>
      </c>
      <c r="E176">
        <v>6.4900244906165097E-2</v>
      </c>
      <c r="F176">
        <v>2.9185061226541409E-2</v>
      </c>
      <c r="G176">
        <v>4.867518367962393E-2</v>
      </c>
      <c r="H176">
        <v>0.17499999999999916</v>
      </c>
      <c r="I176">
        <v>0.14099999999999988</v>
      </c>
      <c r="J176">
        <v>5731934.9572352795</v>
      </c>
      <c r="K176">
        <v>7734099.276637882</v>
      </c>
      <c r="L176">
        <v>20787307.190452911</v>
      </c>
      <c r="M176">
        <v>20787307.190452885</v>
      </c>
      <c r="N176">
        <v>603747.65986518376</v>
      </c>
      <c r="O176">
        <v>12862286.574007977</v>
      </c>
      <c r="P176">
        <v>231163.73156006107</v>
      </c>
      <c r="Q176">
        <v>28476.565850944768</v>
      </c>
      <c r="R176">
        <v>36609.281934951818</v>
      </c>
      <c r="S176">
        <v>269498.75593270833</v>
      </c>
      <c r="T176">
        <v>37999.324586511961</v>
      </c>
      <c r="U176">
        <v>626.50780121298499</v>
      </c>
      <c r="V176">
        <v>345218088.05763268</v>
      </c>
    </row>
    <row r="177" spans="1:22" x14ac:dyDescent="0.25">
      <c r="A177" t="s">
        <v>60</v>
      </c>
      <c r="B177" t="s">
        <v>2</v>
      </c>
      <c r="C177">
        <v>6.6414817305970472E-2</v>
      </c>
      <c r="D177">
        <v>1.2959999999999998E-2</v>
      </c>
      <c r="E177">
        <v>5.3454817305970508E-2</v>
      </c>
      <c r="F177">
        <v>2.6323704326492618E-2</v>
      </c>
      <c r="G177">
        <v>4.0091112979477879E-2</v>
      </c>
      <c r="H177">
        <v>0.17499999999999996</v>
      </c>
      <c r="I177">
        <v>0.14099999999999999</v>
      </c>
      <c r="J177">
        <v>321361.40745048469</v>
      </c>
      <c r="K177">
        <v>441118.74957957625</v>
      </c>
      <c r="L177">
        <v>866730.89935069473</v>
      </c>
      <c r="M177">
        <v>866730.89935069461</v>
      </c>
      <c r="N177">
        <v>114156.33734700852</v>
      </c>
      <c r="O177">
        <v>648323.81968305248</v>
      </c>
      <c r="P177">
        <v>78822.946275782524</v>
      </c>
      <c r="Q177">
        <v>9714.9017828161577</v>
      </c>
      <c r="R177">
        <v>12483.836576262414</v>
      </c>
      <c r="S177">
        <v>11511.527355080812</v>
      </c>
      <c r="T177">
        <v>1623.1253570663951</v>
      </c>
      <c r="U177">
        <v>30.32</v>
      </c>
      <c r="V177">
        <v>19310611.778846152</v>
      </c>
    </row>
    <row r="178" spans="1:22" x14ac:dyDescent="0.25">
      <c r="A178" t="s">
        <v>60</v>
      </c>
      <c r="B178" t="s">
        <v>3</v>
      </c>
      <c r="C178">
        <v>6.6744396193907554E-2</v>
      </c>
      <c r="D178">
        <v>1.2960000000000017E-2</v>
      </c>
      <c r="E178">
        <v>5.3784396193907513E-2</v>
      </c>
      <c r="F178">
        <v>2.6406099048476898E-2</v>
      </c>
      <c r="G178">
        <v>4.033829714543069E-2</v>
      </c>
      <c r="H178">
        <v>0.17500000000000002</v>
      </c>
      <c r="I178">
        <v>0.14099999999999929</v>
      </c>
      <c r="J178">
        <v>1771060.7255365981</v>
      </c>
      <c r="K178">
        <v>1985995.6049162883</v>
      </c>
      <c r="L178">
        <v>5328979.3828550009</v>
      </c>
      <c r="M178">
        <v>5328979.3828550018</v>
      </c>
      <c r="N178">
        <v>157251.85797346244</v>
      </c>
      <c r="O178">
        <v>3599804.4724794244</v>
      </c>
      <c r="P178">
        <v>61070.036239871442</v>
      </c>
      <c r="Q178">
        <v>7442.283269464554</v>
      </c>
      <c r="R178">
        <v>9660.2370508163785</v>
      </c>
      <c r="S178">
        <v>69307.012632176658</v>
      </c>
      <c r="T178">
        <v>9772.2887811369073</v>
      </c>
      <c r="U178">
        <v>193.42050000000006</v>
      </c>
      <c r="V178">
        <v>106665062.35126919</v>
      </c>
    </row>
    <row r="179" spans="1:22" x14ac:dyDescent="0.25">
      <c r="A179" t="s">
        <v>60</v>
      </c>
      <c r="B179" t="s">
        <v>4</v>
      </c>
      <c r="C179">
        <v>8.7831847693883927E-2</v>
      </c>
      <c r="D179">
        <v>1.2959999999999999E-2</v>
      </c>
      <c r="E179">
        <v>7.4871847693883845E-2</v>
      </c>
      <c r="F179">
        <v>3.1677961923470957E-2</v>
      </c>
      <c r="G179">
        <v>5.6153885770412838E-2</v>
      </c>
      <c r="H179">
        <v>0.17500000000000024</v>
      </c>
      <c r="I179">
        <v>0.14099999999999999</v>
      </c>
      <c r="J179">
        <v>586302.93889800995</v>
      </c>
      <c r="K179">
        <v>907522.28892893449</v>
      </c>
      <c r="L179">
        <v>2497183.441440911</v>
      </c>
      <c r="M179">
        <v>2497183.441440912</v>
      </c>
      <c r="N179">
        <v>56345.856336473953</v>
      </c>
      <c r="O179">
        <v>1437479.3714904713</v>
      </c>
      <c r="P179">
        <v>15131.162140041068</v>
      </c>
      <c r="Q179">
        <v>1815.7394568049281</v>
      </c>
      <c r="R179">
        <v>2389.5131251552853</v>
      </c>
      <c r="S179">
        <v>32435.969863691487</v>
      </c>
      <c r="T179">
        <v>4573.4717507804999</v>
      </c>
      <c r="U179">
        <v>73.759199999999993</v>
      </c>
      <c r="V179">
        <v>35372753.844999999</v>
      </c>
    </row>
    <row r="180" spans="1:22" x14ac:dyDescent="0.25">
      <c r="A180" t="s">
        <v>60</v>
      </c>
      <c r="B180" t="s">
        <v>5</v>
      </c>
      <c r="C180">
        <v>8.541757115676521E-2</v>
      </c>
      <c r="D180">
        <v>1.2960000000000006E-2</v>
      </c>
      <c r="E180">
        <v>7.2457571156765141E-2</v>
      </c>
      <c r="F180">
        <v>3.1074392789191385E-2</v>
      </c>
      <c r="G180">
        <v>5.4343178367573935E-2</v>
      </c>
      <c r="H180">
        <v>0.17499999999999963</v>
      </c>
      <c r="I180">
        <v>0.1409999999999994</v>
      </c>
      <c r="J180">
        <v>2573768.3301522066</v>
      </c>
      <c r="K180">
        <v>3828829.7912659072</v>
      </c>
      <c r="L180">
        <v>10529204.738371987</v>
      </c>
      <c r="M180">
        <v>10529204.738371983</v>
      </c>
      <c r="N180">
        <v>239321.15885643102</v>
      </c>
      <c r="O180">
        <v>6163276.9625616828</v>
      </c>
      <c r="P180">
        <v>65556.925320663649</v>
      </c>
      <c r="Q180">
        <v>8175.5550250478318</v>
      </c>
      <c r="R180">
        <v>10396.279728745318</v>
      </c>
      <c r="S180">
        <v>136014.37228919863</v>
      </c>
      <c r="T180">
        <v>19178.026492777019</v>
      </c>
      <c r="U180">
        <v>277.82010121298606</v>
      </c>
      <c r="V180">
        <v>155010207.30520961</v>
      </c>
    </row>
    <row r="181" spans="1:22" x14ac:dyDescent="0.25">
      <c r="A181" t="s">
        <v>60</v>
      </c>
      <c r="B181" t="s">
        <v>6</v>
      </c>
      <c r="C181">
        <v>6.6745376792977762E-2</v>
      </c>
      <c r="D181">
        <v>1.2959999999999996E-2</v>
      </c>
      <c r="E181">
        <v>5.378537679297779E-2</v>
      </c>
      <c r="F181">
        <v>2.6406344198244447E-2</v>
      </c>
      <c r="G181">
        <v>4.0339032594733336E-2</v>
      </c>
      <c r="H181">
        <v>0.17499999999999993</v>
      </c>
      <c r="I181">
        <v>0.14099999999999999</v>
      </c>
      <c r="J181">
        <v>259595.25464911538</v>
      </c>
      <c r="K181">
        <v>292450.79756715108</v>
      </c>
      <c r="L181">
        <v>777780.46634682419</v>
      </c>
      <c r="M181">
        <v>777780.46634682431</v>
      </c>
      <c r="N181">
        <v>24892.981588657247</v>
      </c>
      <c r="O181">
        <v>527153.07062760927</v>
      </c>
      <c r="P181">
        <v>10393.893693390619</v>
      </c>
      <c r="Q181">
        <v>1305.4341699738898</v>
      </c>
      <c r="R181">
        <v>1649.6052287343957</v>
      </c>
      <c r="S181">
        <v>10117.483344924018</v>
      </c>
      <c r="T181">
        <v>1426.5651516342864</v>
      </c>
      <c r="U181">
        <v>26.8</v>
      </c>
      <c r="V181">
        <v>15623300.25269231</v>
      </c>
    </row>
    <row r="182" spans="1:22" x14ac:dyDescent="0.25">
      <c r="A182" t="s">
        <v>60</v>
      </c>
      <c r="B182" t="s">
        <v>7</v>
      </c>
      <c r="C182">
        <v>7.6214446068188696E-2</v>
      </c>
      <c r="D182">
        <v>1.2960000000000001E-2</v>
      </c>
      <c r="E182">
        <v>6.3254446068188738E-2</v>
      </c>
      <c r="F182">
        <v>2.8773611517047177E-2</v>
      </c>
      <c r="G182">
        <v>4.7440834551141522E-2</v>
      </c>
      <c r="H182">
        <v>0.17499999999999999</v>
      </c>
      <c r="I182">
        <v>0.14100000000000001</v>
      </c>
      <c r="J182">
        <v>219846.30054885539</v>
      </c>
      <c r="K182">
        <v>278182.04438002099</v>
      </c>
      <c r="L182">
        <v>787428.26208749844</v>
      </c>
      <c r="M182">
        <v>787428.26208749879</v>
      </c>
      <c r="N182">
        <v>11779.46776314103</v>
      </c>
      <c r="O182">
        <v>486248.87716573535</v>
      </c>
      <c r="P182">
        <v>188.76789031175693</v>
      </c>
      <c r="Q182">
        <v>22.652146837410832</v>
      </c>
      <c r="R182">
        <v>29.810225238032654</v>
      </c>
      <c r="S182">
        <v>10112.390447637046</v>
      </c>
      <c r="T182">
        <v>1425.8470531168234</v>
      </c>
      <c r="U182">
        <v>24.387999999999998</v>
      </c>
      <c r="V182">
        <v>13236152.524615381</v>
      </c>
    </row>
    <row r="183" spans="1:22" x14ac:dyDescent="0.25">
      <c r="A183" t="s">
        <v>61</v>
      </c>
      <c r="B183" t="s">
        <v>1</v>
      </c>
      <c r="C183">
        <v>6.4919572378024273E-2</v>
      </c>
      <c r="D183">
        <v>1.2959999999999706E-2</v>
      </c>
      <c r="E183">
        <v>5.1959572378023663E-2</v>
      </c>
      <c r="F183">
        <v>2.5949893094506359E-2</v>
      </c>
      <c r="G183">
        <v>3.8969679283518209E-2</v>
      </c>
      <c r="H183">
        <v>0.17500000000000532</v>
      </c>
      <c r="I183">
        <v>0.14100000000000149</v>
      </c>
      <c r="J183">
        <v>24272718.220809747</v>
      </c>
      <c r="K183">
        <v>28640412.875383597</v>
      </c>
      <c r="L183">
        <v>67372006.117174372</v>
      </c>
      <c r="M183">
        <v>67372006.117174357</v>
      </c>
      <c r="N183">
        <v>4637308.1272440255</v>
      </c>
      <c r="O183">
        <v>48275822.968949251</v>
      </c>
      <c r="P183">
        <v>2825596.7565174308</v>
      </c>
      <c r="Q183">
        <v>349800.70916153636</v>
      </c>
      <c r="R183">
        <v>447731.04266073403</v>
      </c>
      <c r="S183">
        <v>888851.55031059845</v>
      </c>
      <c r="T183">
        <v>125328.06859379428</v>
      </c>
      <c r="U183">
        <v>2387.6522009976488</v>
      </c>
      <c r="V183">
        <v>1460062783.7972815</v>
      </c>
    </row>
    <row r="184" spans="1:22" x14ac:dyDescent="0.25">
      <c r="A184" t="s">
        <v>61</v>
      </c>
      <c r="B184" t="s">
        <v>2</v>
      </c>
      <c r="C184">
        <v>5.2327480832857008E-2</v>
      </c>
      <c r="D184">
        <v>1.2960000000000027E-2</v>
      </c>
      <c r="E184">
        <v>3.9367480832856787E-2</v>
      </c>
      <c r="F184">
        <v>2.2801870208214229E-2</v>
      </c>
      <c r="G184">
        <v>2.9525610624642786E-2</v>
      </c>
      <c r="H184">
        <v>0.17500000000000043</v>
      </c>
      <c r="I184">
        <v>0.14099999999999968</v>
      </c>
      <c r="J184">
        <v>1570149.541960458</v>
      </c>
      <c r="K184">
        <v>1656547.1995466659</v>
      </c>
      <c r="L184">
        <v>3057367.1248988886</v>
      </c>
      <c r="M184">
        <v>3057367.1248988891</v>
      </c>
      <c r="N184">
        <v>478068.61843527807</v>
      </c>
      <c r="O184">
        <v>2748628.1230718452</v>
      </c>
      <c r="P184">
        <v>336575.94438654167</v>
      </c>
      <c r="Q184">
        <v>41265.53931984563</v>
      </c>
      <c r="R184">
        <v>53275.649202600587</v>
      </c>
      <c r="S184">
        <v>41149.41763916739</v>
      </c>
      <c r="T184">
        <v>5802.0678871225973</v>
      </c>
      <c r="U184">
        <v>139.6737</v>
      </c>
      <c r="V184">
        <v>94344404.589038521</v>
      </c>
    </row>
    <row r="185" spans="1:22" x14ac:dyDescent="0.25">
      <c r="A185" t="s">
        <v>61</v>
      </c>
      <c r="B185" t="s">
        <v>3</v>
      </c>
      <c r="C185">
        <v>6.4345111090424761E-2</v>
      </c>
      <c r="D185">
        <v>1.2959999999999748E-2</v>
      </c>
      <c r="E185">
        <v>5.1385111090424158E-2</v>
      </c>
      <c r="F185">
        <v>2.5806277772606214E-2</v>
      </c>
      <c r="G185">
        <v>3.8538833317819154E-2</v>
      </c>
      <c r="H185">
        <v>0.17500000000000443</v>
      </c>
      <c r="I185">
        <v>0.14099999999999721</v>
      </c>
      <c r="J185">
        <v>17767652.084236927</v>
      </c>
      <c r="K185">
        <v>20303885.091631833</v>
      </c>
      <c r="L185">
        <v>49810923.196608521</v>
      </c>
      <c r="M185">
        <v>49810923.196608558</v>
      </c>
      <c r="N185">
        <v>2775183.019571729</v>
      </c>
      <c r="O185">
        <v>35296354.15629705</v>
      </c>
      <c r="P185">
        <v>1579641.4538123901</v>
      </c>
      <c r="Q185">
        <v>197473.24808122541</v>
      </c>
      <c r="R185">
        <v>250573.17296699985</v>
      </c>
      <c r="S185">
        <v>655122.82621485123</v>
      </c>
      <c r="T185">
        <v>92372.318496293708</v>
      </c>
      <c r="U185">
        <v>1774.6499009976474</v>
      </c>
      <c r="V185">
        <v>1068924141.7274295</v>
      </c>
    </row>
    <row r="186" spans="1:22" x14ac:dyDescent="0.25">
      <c r="A186" t="s">
        <v>61</v>
      </c>
      <c r="B186" t="s">
        <v>5</v>
      </c>
      <c r="C186">
        <v>9.8719767652438534E-2</v>
      </c>
      <c r="D186">
        <v>1.2960000000000037E-2</v>
      </c>
      <c r="E186">
        <v>8.5759767652438701E-2</v>
      </c>
      <c r="F186">
        <v>3.4399941913109557E-2</v>
      </c>
      <c r="G186">
        <v>6.431982573932879E-2</v>
      </c>
      <c r="H186">
        <v>0.17500000000000024</v>
      </c>
      <c r="I186">
        <v>0.14099999999999926</v>
      </c>
      <c r="J186">
        <v>1888422.1635482707</v>
      </c>
      <c r="K186">
        <v>3921361.0506118354</v>
      </c>
      <c r="L186">
        <v>8483223.7900887895</v>
      </c>
      <c r="M186">
        <v>8483223.790088797</v>
      </c>
      <c r="N186">
        <v>820214.84043667838</v>
      </c>
      <c r="O186">
        <v>4989568.3737234315</v>
      </c>
      <c r="P186">
        <v>541644.62320147944</v>
      </c>
      <c r="Q186">
        <v>65182.010813902416</v>
      </c>
      <c r="R186">
        <v>85562.555396168827</v>
      </c>
      <c r="S186">
        <v>112029.492572419</v>
      </c>
      <c r="T186">
        <v>15796.158452711064</v>
      </c>
      <c r="U186">
        <v>198.48999999999998</v>
      </c>
      <c r="V186">
        <v>113621903.10865383</v>
      </c>
    </row>
    <row r="187" spans="1:22" x14ac:dyDescent="0.25">
      <c r="A187" t="s">
        <v>61</v>
      </c>
      <c r="B187" t="s">
        <v>6</v>
      </c>
      <c r="C187">
        <v>4.9162699892875618E-2</v>
      </c>
      <c r="D187">
        <v>1.2960000000000046E-2</v>
      </c>
      <c r="E187">
        <v>3.6202699892875431E-2</v>
      </c>
      <c r="F187">
        <v>2.2010674973218784E-2</v>
      </c>
      <c r="G187">
        <v>2.7152024919656504E-2</v>
      </c>
      <c r="H187">
        <v>0.17499999999999974</v>
      </c>
      <c r="I187">
        <v>0.1409999999999991</v>
      </c>
      <c r="J187">
        <v>2585972.2146436148</v>
      </c>
      <c r="K187">
        <v>2247110.0989766316</v>
      </c>
      <c r="L187">
        <v>4920303.5824119542</v>
      </c>
      <c r="M187">
        <v>4920303.5824119532</v>
      </c>
      <c r="N187">
        <v>455256.6786294831</v>
      </c>
      <c r="O187">
        <v>4377825.6349907611</v>
      </c>
      <c r="P187">
        <v>296412.41784587229</v>
      </c>
      <c r="Q187">
        <v>36753.666108416182</v>
      </c>
      <c r="R187">
        <v>46976.417837554669</v>
      </c>
      <c r="S187">
        <v>65831.881540440139</v>
      </c>
      <c r="T187">
        <v>9282.2952972020557</v>
      </c>
      <c r="U187">
        <v>233.43860000000004</v>
      </c>
      <c r="V187">
        <v>155513318.56446928</v>
      </c>
    </row>
    <row r="188" spans="1:22" x14ac:dyDescent="0.25">
      <c r="A188" t="s">
        <v>61</v>
      </c>
      <c r="B188" t="s">
        <v>7</v>
      </c>
      <c r="C188">
        <v>5.8820856854138077E-2</v>
      </c>
      <c r="D188">
        <v>1.2959999999999985E-2</v>
      </c>
      <c r="E188">
        <v>4.5860856854138134E-2</v>
      </c>
      <c r="F188">
        <v>2.4425214213534541E-2</v>
      </c>
      <c r="G188">
        <v>3.4395642640603588E-2</v>
      </c>
      <c r="H188">
        <v>0.17499999999999991</v>
      </c>
      <c r="I188">
        <v>0.14099999999999999</v>
      </c>
      <c r="J188">
        <v>460522.21642044769</v>
      </c>
      <c r="K188">
        <v>511509.43461658177</v>
      </c>
      <c r="L188">
        <v>1100188.4231661842</v>
      </c>
      <c r="M188">
        <v>1100188.4231661842</v>
      </c>
      <c r="N188">
        <v>108584.97017089033</v>
      </c>
      <c r="O188">
        <v>863446.68086613948</v>
      </c>
      <c r="P188">
        <v>71322.317271146749</v>
      </c>
      <c r="Q188">
        <v>9126.2448381468603</v>
      </c>
      <c r="R188">
        <v>11343.247257410398</v>
      </c>
      <c r="S188">
        <v>14717.932343721637</v>
      </c>
      <c r="T188">
        <v>2075.2284604647507</v>
      </c>
      <c r="U188">
        <v>41.4</v>
      </c>
      <c r="V188">
        <v>27659015.807692301</v>
      </c>
    </row>
    <row r="189" spans="1:22" x14ac:dyDescent="0.25">
      <c r="A189" t="s">
        <v>62</v>
      </c>
      <c r="B189" t="s">
        <v>1</v>
      </c>
      <c r="C189">
        <v>8.8423444054223491E-2</v>
      </c>
      <c r="D189">
        <v>1.2959999999999802E-2</v>
      </c>
      <c r="E189">
        <v>7.5463444054222811E-2</v>
      </c>
      <c r="F189">
        <v>3.1825861013555667E-2</v>
      </c>
      <c r="G189">
        <v>5.6597583040667476E-2</v>
      </c>
      <c r="H189">
        <v>0.17500000000000307</v>
      </c>
      <c r="I189">
        <v>0.14099999999999829</v>
      </c>
      <c r="J189">
        <v>16132379.215472348</v>
      </c>
      <c r="K189">
        <v>25178175.249463376</v>
      </c>
      <c r="L189">
        <v>67715136.186468109</v>
      </c>
      <c r="M189">
        <v>67715136.186468154</v>
      </c>
      <c r="N189">
        <v>1954847.3904805258</v>
      </c>
      <c r="O189">
        <v>39355707.074455202</v>
      </c>
      <c r="P189">
        <v>744326.51715803216</v>
      </c>
      <c r="Q189">
        <v>92067.299341776932</v>
      </c>
      <c r="R189">
        <v>117931.52812647315</v>
      </c>
      <c r="S189">
        <v>876881.72292219033</v>
      </c>
      <c r="T189">
        <v>123640.32293202908</v>
      </c>
      <c r="U189">
        <v>1827.6850999999986</v>
      </c>
      <c r="V189">
        <v>971420593.81750178</v>
      </c>
    </row>
    <row r="190" spans="1:22" x14ac:dyDescent="0.25">
      <c r="A190" t="s">
        <v>62</v>
      </c>
      <c r="B190" t="s">
        <v>2</v>
      </c>
      <c r="C190">
        <v>6.8518476587848889E-2</v>
      </c>
      <c r="D190">
        <v>1.296000000000001E-2</v>
      </c>
      <c r="E190">
        <v>5.5558476587849008E-2</v>
      </c>
      <c r="F190">
        <v>2.6849619146962243E-2</v>
      </c>
      <c r="G190">
        <v>4.1668857440886761E-2</v>
      </c>
      <c r="H190">
        <v>0.17500000000000035</v>
      </c>
      <c r="I190">
        <v>0.14099999999999996</v>
      </c>
      <c r="J190">
        <v>1106584.3172750568</v>
      </c>
      <c r="K190">
        <v>1463925.4238113528</v>
      </c>
      <c r="L190">
        <v>3252240.3033782085</v>
      </c>
      <c r="M190">
        <v>3252240.3033782085</v>
      </c>
      <c r="N190">
        <v>284883.99201396247</v>
      </c>
      <c r="O190">
        <v>2285625.7490724479</v>
      </c>
      <c r="P190">
        <v>184393.88211007594</v>
      </c>
      <c r="Q190">
        <v>22395.766250598921</v>
      </c>
      <c r="R190">
        <v>29157.34041885515</v>
      </c>
      <c r="S190">
        <v>42889.573386882374</v>
      </c>
      <c r="T190">
        <v>6047.4298475504174</v>
      </c>
      <c r="U190">
        <v>107.4461</v>
      </c>
      <c r="V190">
        <v>66518624.029038489</v>
      </c>
    </row>
    <row r="191" spans="1:22" x14ac:dyDescent="0.25">
      <c r="A191" t="s">
        <v>62</v>
      </c>
      <c r="B191" t="s">
        <v>3</v>
      </c>
      <c r="C191">
        <v>7.6725509435997055E-2</v>
      </c>
      <c r="D191">
        <v>1.2959999999999928E-2</v>
      </c>
      <c r="E191">
        <v>6.3765509435997111E-2</v>
      </c>
      <c r="F191">
        <v>2.8901377358999239E-2</v>
      </c>
      <c r="G191">
        <v>4.7824132076997809E-2</v>
      </c>
      <c r="H191">
        <v>0.17499999999999891</v>
      </c>
      <c r="I191">
        <v>0.14099999999999915</v>
      </c>
      <c r="J191">
        <v>3982711.3740623472</v>
      </c>
      <c r="K191">
        <v>5274209.8877511937</v>
      </c>
      <c r="L191">
        <v>14075907.637027882</v>
      </c>
      <c r="M191">
        <v>14075907.637027899</v>
      </c>
      <c r="N191">
        <v>436680.50655640662</v>
      </c>
      <c r="O191">
        <v>8820240.7552571222</v>
      </c>
      <c r="P191">
        <v>178087.23555741998</v>
      </c>
      <c r="Q191">
        <v>22000.135366962197</v>
      </c>
      <c r="R191">
        <v>28212.319300337876</v>
      </c>
      <c r="S191">
        <v>182629.98802077799</v>
      </c>
      <c r="T191">
        <v>25750.828310929712</v>
      </c>
      <c r="U191">
        <v>440.45249999999993</v>
      </c>
      <c r="V191">
        <v>239755271.5213463</v>
      </c>
    </row>
    <row r="192" spans="1:22" x14ac:dyDescent="0.25">
      <c r="A192" t="s">
        <v>62</v>
      </c>
      <c r="B192" t="s">
        <v>4</v>
      </c>
      <c r="C192">
        <v>9.2672147623265408E-2</v>
      </c>
      <c r="D192">
        <v>1.2960000000000022E-2</v>
      </c>
      <c r="E192">
        <v>7.9712147623265575E-2</v>
      </c>
      <c r="F192">
        <v>3.2888036905816362E-2</v>
      </c>
      <c r="G192">
        <v>5.9784110717449185E-2</v>
      </c>
      <c r="H192">
        <v>0.17500000000000032</v>
      </c>
      <c r="I192">
        <v>0.1409999999999996</v>
      </c>
      <c r="J192">
        <v>1162215.1923011071</v>
      </c>
      <c r="K192">
        <v>1886625.4030231601</v>
      </c>
      <c r="L192">
        <v>5245144.7928278092</v>
      </c>
      <c r="M192">
        <v>5245144.7928278176</v>
      </c>
      <c r="N192">
        <v>103682.85406041704</v>
      </c>
      <c r="O192">
        <v>2945157.7412638515</v>
      </c>
      <c r="P192">
        <v>20404.751852501438</v>
      </c>
      <c r="Q192">
        <v>2705.2898214551296</v>
      </c>
      <c r="R192">
        <v>3258.5158760278759</v>
      </c>
      <c r="S192">
        <v>67760.119641046651</v>
      </c>
      <c r="T192">
        <v>9554.1768693875711</v>
      </c>
      <c r="U192">
        <v>149.99270000000001</v>
      </c>
      <c r="V192">
        <v>70037086.863461569</v>
      </c>
    </row>
    <row r="193" spans="1:22" x14ac:dyDescent="0.25">
      <c r="A193" t="s">
        <v>62</v>
      </c>
      <c r="B193" t="s">
        <v>5</v>
      </c>
      <c r="C193">
        <v>0.10012971554135555</v>
      </c>
      <c r="D193">
        <v>1.295999999999984E-2</v>
      </c>
      <c r="E193">
        <v>8.7169715541355677E-2</v>
      </c>
      <c r="F193">
        <v>3.4752428885339068E-2</v>
      </c>
      <c r="G193">
        <v>6.5377286656016609E-2</v>
      </c>
      <c r="H193">
        <v>0.17500000000000043</v>
      </c>
      <c r="I193">
        <v>0.1410000000000009</v>
      </c>
      <c r="J193">
        <v>7893826.5009417934</v>
      </c>
      <c r="K193">
        <v>14207358.234622126</v>
      </c>
      <c r="L193">
        <v>38821972.590162925</v>
      </c>
      <c r="M193">
        <v>38821972.590162911</v>
      </c>
      <c r="N193">
        <v>950025.52842582762</v>
      </c>
      <c r="O193">
        <v>21151159.207138106</v>
      </c>
      <c r="P193">
        <v>294236.96743209392</v>
      </c>
      <c r="Q193">
        <v>36636.901147554156</v>
      </c>
      <c r="R193">
        <v>46653.215469730349</v>
      </c>
      <c r="S193">
        <v>501751.4849925451</v>
      </c>
      <c r="T193">
        <v>70746.959383948881</v>
      </c>
      <c r="U193">
        <v>911.09059999999954</v>
      </c>
      <c r="V193">
        <v>475490076.48019177</v>
      </c>
    </row>
    <row r="194" spans="1:22" x14ac:dyDescent="0.25">
      <c r="A194" t="s">
        <v>62</v>
      </c>
      <c r="B194" t="s">
        <v>6</v>
      </c>
      <c r="C194">
        <v>6.6324355056336826E-2</v>
      </c>
      <c r="D194">
        <v>1.2960000000000022E-2</v>
      </c>
      <c r="E194">
        <v>5.3364355056336792E-2</v>
      </c>
      <c r="F194">
        <v>2.6301088764084261E-2</v>
      </c>
      <c r="G194">
        <v>4.0023266292252647E-2</v>
      </c>
      <c r="H194">
        <v>0.1750000000000001</v>
      </c>
      <c r="I194">
        <v>0.14099999999999935</v>
      </c>
      <c r="J194">
        <v>1378357.8286952341</v>
      </c>
      <c r="K194">
        <v>1506519.831534835</v>
      </c>
      <c r="L194">
        <v>4098459.3061091988</v>
      </c>
      <c r="M194">
        <v>4098459.3061092007</v>
      </c>
      <c r="N194">
        <v>105275.04712382425</v>
      </c>
      <c r="O194">
        <v>2779602.6131062433</v>
      </c>
      <c r="P194">
        <v>35080.473518822677</v>
      </c>
      <c r="Q194">
        <v>4222.2010962223812</v>
      </c>
      <c r="R194">
        <v>5541.6771207213533</v>
      </c>
      <c r="S194">
        <v>52962.923214776216</v>
      </c>
      <c r="T194">
        <v>7467.7721732834543</v>
      </c>
      <c r="U194">
        <v>149.58880000000008</v>
      </c>
      <c r="V194">
        <v>82979393.367884606</v>
      </c>
    </row>
    <row r="195" spans="1:22" x14ac:dyDescent="0.25">
      <c r="A195" t="s">
        <v>62</v>
      </c>
      <c r="B195" t="s">
        <v>7</v>
      </c>
      <c r="C195">
        <v>7.8210282163438422E-2</v>
      </c>
      <c r="D195">
        <v>1.2959999999999984E-2</v>
      </c>
      <c r="E195">
        <v>6.5250282163438339E-2</v>
      </c>
      <c r="F195">
        <v>2.9272570540859577E-2</v>
      </c>
      <c r="G195">
        <v>4.8937711622578831E-2</v>
      </c>
      <c r="H195">
        <v>0.17500000000000018</v>
      </c>
      <c r="I195">
        <v>0.14099999999999999</v>
      </c>
      <c r="J195">
        <v>608684.00219682581</v>
      </c>
      <c r="K195">
        <v>839536.46872069489</v>
      </c>
      <c r="L195">
        <v>2221411.556962098</v>
      </c>
      <c r="M195">
        <v>2221411.5569620975</v>
      </c>
      <c r="N195">
        <v>74299.462299996521</v>
      </c>
      <c r="O195">
        <v>1373921.0086175243</v>
      </c>
      <c r="P195">
        <v>32123.206687118865</v>
      </c>
      <c r="Q195">
        <v>4107.0056589840833</v>
      </c>
      <c r="R195">
        <v>5108.4599408005142</v>
      </c>
      <c r="S195">
        <v>28887.633666164118</v>
      </c>
      <c r="T195">
        <v>4073.15634692914</v>
      </c>
      <c r="U195">
        <v>69.114400000000003</v>
      </c>
      <c r="V195">
        <v>36640141.555576928</v>
      </c>
    </row>
    <row r="196" spans="1:22" x14ac:dyDescent="0.25">
      <c r="A196" t="s">
        <v>63</v>
      </c>
      <c r="B196" t="s">
        <v>1</v>
      </c>
      <c r="C196">
        <v>8.0076029998854256E-2</v>
      </c>
      <c r="D196">
        <v>1.2959999999999821E-2</v>
      </c>
      <c r="E196">
        <v>6.7116029998854868E-2</v>
      </c>
      <c r="F196">
        <v>2.9739007499713255E-2</v>
      </c>
      <c r="G196">
        <v>5.0337022499140731E-2</v>
      </c>
      <c r="H196">
        <v>0.17500000000000426</v>
      </c>
      <c r="I196">
        <v>0.14100000000000196</v>
      </c>
      <c r="J196">
        <v>23369033.342895303</v>
      </c>
      <c r="K196">
        <v>32711082.529321872</v>
      </c>
      <c r="L196">
        <v>87860342.20494628</v>
      </c>
      <c r="M196">
        <v>87860342.204946518</v>
      </c>
      <c r="N196">
        <v>2568226.3457547799</v>
      </c>
      <c r="O196">
        <v>53511889.52646251</v>
      </c>
      <c r="P196">
        <v>990912.78894412552</v>
      </c>
      <c r="Q196">
        <v>121964.57069441465</v>
      </c>
      <c r="R196">
        <v>156915.70770903415</v>
      </c>
      <c r="S196">
        <v>1137978.3333980769</v>
      </c>
      <c r="T196">
        <v>160454.94500912906</v>
      </c>
      <c r="U196">
        <v>2605.9035142361108</v>
      </c>
      <c r="V196">
        <v>1407239241.964144</v>
      </c>
    </row>
    <row r="197" spans="1:22" x14ac:dyDescent="0.25">
      <c r="A197" t="s">
        <v>63</v>
      </c>
      <c r="B197" t="s">
        <v>2</v>
      </c>
      <c r="C197">
        <v>6.151207406414539E-2</v>
      </c>
      <c r="D197">
        <v>1.296000000000001E-2</v>
      </c>
      <c r="E197">
        <v>4.8552074064145426E-2</v>
      </c>
      <c r="F197">
        <v>2.5098018516036363E-2</v>
      </c>
      <c r="G197">
        <v>3.6414055548109156E-2</v>
      </c>
      <c r="H197">
        <v>0.17500000000000032</v>
      </c>
      <c r="I197">
        <v>0.14099999999999999</v>
      </c>
      <c r="J197">
        <v>1160399.826740406</v>
      </c>
      <c r="K197">
        <v>1471138.2662181682</v>
      </c>
      <c r="L197">
        <v>2815267.6941918964</v>
      </c>
      <c r="M197">
        <v>2815267.6941918978</v>
      </c>
      <c r="N197">
        <v>399536.77611565171</v>
      </c>
      <c r="O197">
        <v>2232001.3168429229</v>
      </c>
      <c r="P197">
        <v>278523.72796060034</v>
      </c>
      <c r="Q197">
        <v>34535.3768536278</v>
      </c>
      <c r="R197">
        <v>44141.333778806154</v>
      </c>
      <c r="S197">
        <v>37104.590291514534</v>
      </c>
      <c r="T197">
        <v>5231.7472311035463</v>
      </c>
      <c r="U197">
        <v>107.94229999999999</v>
      </c>
      <c r="V197">
        <v>69560056.385384619</v>
      </c>
    </row>
    <row r="198" spans="1:22" x14ac:dyDescent="0.25">
      <c r="A198" t="s">
        <v>63</v>
      </c>
      <c r="B198" t="s">
        <v>3</v>
      </c>
      <c r="C198">
        <v>7.2264888045197651E-2</v>
      </c>
      <c r="D198">
        <v>1.2959999999999869E-2</v>
      </c>
      <c r="E198">
        <v>5.9304888045197075E-2</v>
      </c>
      <c r="F198">
        <v>2.7786222011299325E-2</v>
      </c>
      <c r="G198">
        <v>4.4478666033898218E-2</v>
      </c>
      <c r="H198">
        <v>0.17499999999999899</v>
      </c>
      <c r="I198">
        <v>0.14100000000000001</v>
      </c>
      <c r="J198">
        <v>5696530.0114643844</v>
      </c>
      <c r="K198">
        <v>7036492.7992497031</v>
      </c>
      <c r="L198">
        <v>18824443.005049318</v>
      </c>
      <c r="M198">
        <v>18824443.005049355</v>
      </c>
      <c r="N198">
        <v>571258.84817495197</v>
      </c>
      <c r="O198">
        <v>12161763.962539148</v>
      </c>
      <c r="P198">
        <v>228096.65793218321</v>
      </c>
      <c r="Q198">
        <v>27860.103653241971</v>
      </c>
      <c r="R198">
        <v>36089.903383544945</v>
      </c>
      <c r="S198">
        <v>244708.31131111278</v>
      </c>
      <c r="T198">
        <v>34503.871894866897</v>
      </c>
      <c r="U198">
        <v>623.84438949793173</v>
      </c>
      <c r="V198">
        <v>343248073.65023208</v>
      </c>
    </row>
    <row r="199" spans="1:22" x14ac:dyDescent="0.25">
      <c r="A199" t="s">
        <v>63</v>
      </c>
      <c r="B199" t="s">
        <v>4</v>
      </c>
      <c r="C199">
        <v>8.0555481585162445E-2</v>
      </c>
      <c r="D199">
        <v>1.2960000000000015E-2</v>
      </c>
      <c r="E199">
        <v>6.7595481585162612E-2</v>
      </c>
      <c r="F199">
        <v>2.9858870396290569E-2</v>
      </c>
      <c r="G199">
        <v>5.0696611188871969E-2</v>
      </c>
      <c r="H199">
        <v>0.17499999999999935</v>
      </c>
      <c r="I199">
        <v>0.14099999999999913</v>
      </c>
      <c r="J199">
        <v>2139572.2119418602</v>
      </c>
      <c r="K199">
        <v>2960693.3076951564</v>
      </c>
      <c r="L199">
        <v>8189342.3295162078</v>
      </c>
      <c r="M199">
        <v>8189342.3295162171</v>
      </c>
      <c r="N199">
        <v>173184.39839231223</v>
      </c>
      <c r="O199">
        <v>4927081.1212447034</v>
      </c>
      <c r="P199">
        <v>40886.317354405954</v>
      </c>
      <c r="Q199">
        <v>4962.2863405212329</v>
      </c>
      <c r="R199">
        <v>6464.6531209847326</v>
      </c>
      <c r="S199">
        <v>105934.39226678603</v>
      </c>
      <c r="T199">
        <v>14936.749309616825</v>
      </c>
      <c r="U199">
        <v>273.39130000000017</v>
      </c>
      <c r="V199">
        <v>128960354.00942312</v>
      </c>
    </row>
    <row r="200" spans="1:22" x14ac:dyDescent="0.25">
      <c r="A200" t="s">
        <v>63</v>
      </c>
      <c r="B200" t="s">
        <v>5</v>
      </c>
      <c r="C200">
        <v>9.0280401394937468E-2</v>
      </c>
      <c r="D200">
        <v>1.2959999999999836E-2</v>
      </c>
      <c r="E200">
        <v>7.7320401394937219E-2</v>
      </c>
      <c r="F200">
        <v>3.2290100348734231E-2</v>
      </c>
      <c r="G200">
        <v>5.799030104620264E-2</v>
      </c>
      <c r="H200">
        <v>0.17500000000000077</v>
      </c>
      <c r="I200">
        <v>0.14099999999999954</v>
      </c>
      <c r="J200">
        <v>10443035.749745587</v>
      </c>
      <c r="K200">
        <v>16653484.697851978</v>
      </c>
      <c r="L200">
        <v>45791798.551042855</v>
      </c>
      <c r="M200">
        <v>45791798.551042847</v>
      </c>
      <c r="N200">
        <v>1042163.8856282644</v>
      </c>
      <c r="O200">
        <v>26054356.561969299</v>
      </c>
      <c r="P200">
        <v>286938.55701551068</v>
      </c>
      <c r="Q200">
        <v>35289.534810340665</v>
      </c>
      <c r="R200">
        <v>45434.160947445038</v>
      </c>
      <c r="S200">
        <v>591149.54676158086</v>
      </c>
      <c r="T200">
        <v>83352.086093383099</v>
      </c>
      <c r="U200">
        <v>1156.1060247381795</v>
      </c>
      <c r="V200">
        <v>628838904.76672959</v>
      </c>
    </row>
    <row r="201" spans="1:22" x14ac:dyDescent="0.25">
      <c r="A201" t="s">
        <v>63</v>
      </c>
      <c r="B201" t="s">
        <v>6</v>
      </c>
      <c r="C201">
        <v>6.0804898729926296E-2</v>
      </c>
      <c r="D201">
        <v>1.2960000000000022E-2</v>
      </c>
      <c r="E201">
        <v>4.784489872992613E-2</v>
      </c>
      <c r="F201">
        <v>2.4921224682481577E-2</v>
      </c>
      <c r="G201">
        <v>3.5883674047444629E-2</v>
      </c>
      <c r="H201">
        <v>0.17500000000000038</v>
      </c>
      <c r="I201">
        <v>0.14099999999999982</v>
      </c>
      <c r="J201">
        <v>1120340.6713568277</v>
      </c>
      <c r="K201">
        <v>1155465.046050207</v>
      </c>
      <c r="L201">
        <v>2979534.6758809998</v>
      </c>
      <c r="M201">
        <v>2979534.6758810021</v>
      </c>
      <c r="N201">
        <v>121715.11556740617</v>
      </c>
      <c r="O201">
        <v>2154090.6018396299</v>
      </c>
      <c r="P201">
        <v>60299.92847602455</v>
      </c>
      <c r="Q201">
        <v>7323.4774938558612</v>
      </c>
      <c r="R201">
        <v>9534.9002417531374</v>
      </c>
      <c r="S201">
        <v>39050.665517766291</v>
      </c>
      <c r="T201">
        <v>5506.1438380050449</v>
      </c>
      <c r="U201">
        <v>123.39990000000002</v>
      </c>
      <c r="V201">
        <v>67480256.885192335</v>
      </c>
    </row>
    <row r="202" spans="1:22" x14ac:dyDescent="0.25">
      <c r="A202" t="s">
        <v>63</v>
      </c>
      <c r="B202" t="s">
        <v>7</v>
      </c>
      <c r="C202">
        <v>7.175280100965141E-2</v>
      </c>
      <c r="D202">
        <v>1.2960000000000031E-2</v>
      </c>
      <c r="E202">
        <v>5.8792801009651417E-2</v>
      </c>
      <c r="F202">
        <v>2.7658200252412779E-2</v>
      </c>
      <c r="G202">
        <v>4.4094600757238415E-2</v>
      </c>
      <c r="H202">
        <v>0.17499999999999913</v>
      </c>
      <c r="I202">
        <v>0.14099999999999904</v>
      </c>
      <c r="J202">
        <v>2809154.8716463223</v>
      </c>
      <c r="K202">
        <v>3433808.4122567023</v>
      </c>
      <c r="L202">
        <v>9259955.949265318</v>
      </c>
      <c r="M202">
        <v>9259955.949265318</v>
      </c>
      <c r="N202">
        <v>260367.32187619898</v>
      </c>
      <c r="O202">
        <v>5982595.9620268289</v>
      </c>
      <c r="P202">
        <v>96167.600205400508</v>
      </c>
      <c r="Q202">
        <v>11993.791542827137</v>
      </c>
      <c r="R202">
        <v>15250.756236500092</v>
      </c>
      <c r="S202">
        <v>120030.82724931565</v>
      </c>
      <c r="T202">
        <v>16924.346642153516</v>
      </c>
      <c r="U202">
        <v>321.21959999999996</v>
      </c>
      <c r="V202">
        <v>169151596.26718301</v>
      </c>
    </row>
    <row r="203" spans="1:22" x14ac:dyDescent="0.25">
      <c r="A203" t="s">
        <v>64</v>
      </c>
      <c r="B203" t="s">
        <v>1</v>
      </c>
      <c r="C203">
        <v>9.4659246132086899E-2</v>
      </c>
      <c r="D203">
        <v>1.2959999999999906E-2</v>
      </c>
      <c r="E203">
        <v>8.1699246132089703E-2</v>
      </c>
      <c r="F203">
        <v>3.3384811533022328E-2</v>
      </c>
      <c r="G203">
        <v>6.1274434599067715E-2</v>
      </c>
      <c r="H203">
        <v>0.17499999999999272</v>
      </c>
      <c r="I203">
        <v>0.14099999999999863</v>
      </c>
      <c r="J203">
        <v>42292540.23567789</v>
      </c>
      <c r="K203">
        <v>72048334.880185887</v>
      </c>
      <c r="L203">
        <v>191125889.18954408</v>
      </c>
      <c r="M203">
        <v>191125889.1895436</v>
      </c>
      <c r="N203">
        <v>6254778.8627538681</v>
      </c>
      <c r="O203">
        <v>108086096.25311026</v>
      </c>
      <c r="P203">
        <v>2671558.8541105394</v>
      </c>
      <c r="Q203">
        <v>330641.84701685963</v>
      </c>
      <c r="R203">
        <v>423310.29885896289</v>
      </c>
      <c r="S203">
        <v>2479638.7929597665</v>
      </c>
      <c r="T203">
        <v>349629.06980732729</v>
      </c>
      <c r="U203">
        <v>4616.1982336346346</v>
      </c>
      <c r="V203">
        <v>2547044521.5012975</v>
      </c>
    </row>
    <row r="204" spans="1:22" x14ac:dyDescent="0.25">
      <c r="A204" t="s">
        <v>64</v>
      </c>
      <c r="B204" t="s">
        <v>2</v>
      </c>
      <c r="C204">
        <v>7.9129738609308123E-2</v>
      </c>
      <c r="D204">
        <v>1.2960000000000039E-2</v>
      </c>
      <c r="E204">
        <v>6.6169738609307929E-2</v>
      </c>
      <c r="F204">
        <v>2.9502434652327009E-2</v>
      </c>
      <c r="G204">
        <v>4.9627303956981131E-2</v>
      </c>
      <c r="H204">
        <v>0.17499999999999977</v>
      </c>
      <c r="I204">
        <v>0.14099999999999932</v>
      </c>
      <c r="J204">
        <v>2527949.0632847534</v>
      </c>
      <c r="K204">
        <v>4115158.365242451</v>
      </c>
      <c r="L204">
        <v>8331620.6585801626</v>
      </c>
      <c r="M204">
        <v>8331620.6585801467</v>
      </c>
      <c r="N204">
        <v>1003463.609286801</v>
      </c>
      <c r="O204">
        <v>5639643.8192404034</v>
      </c>
      <c r="P204">
        <v>685183.67770816875</v>
      </c>
      <c r="Q204">
        <v>84133.47478666043</v>
      </c>
      <c r="R204">
        <v>108473.71850177094</v>
      </c>
      <c r="S204">
        <v>110142.62777405583</v>
      </c>
      <c r="T204">
        <v>15530.110516141875</v>
      </c>
      <c r="U204">
        <v>244.11339999999993</v>
      </c>
      <c r="V204">
        <v>151805165.08211538</v>
      </c>
    </row>
    <row r="205" spans="1:22" x14ac:dyDescent="0.25">
      <c r="A205" t="s">
        <v>64</v>
      </c>
      <c r="B205" t="s">
        <v>3</v>
      </c>
      <c r="C205">
        <v>8.0943868181002923E-2</v>
      </c>
      <c r="D205">
        <v>1.2959999999999786E-2</v>
      </c>
      <c r="E205">
        <v>6.7983868181002799E-2</v>
      </c>
      <c r="F205">
        <v>2.9955967045250897E-2</v>
      </c>
      <c r="G205">
        <v>5.0987901135751974E-2</v>
      </c>
      <c r="H205">
        <v>0.17500000000000271</v>
      </c>
      <c r="I205">
        <v>0.14099999999999882</v>
      </c>
      <c r="J205">
        <v>12115582.584550515</v>
      </c>
      <c r="K205">
        <v>17325596.510600585</v>
      </c>
      <c r="L205">
        <v>45698932.004197836</v>
      </c>
      <c r="M205">
        <v>45698932.004197791</v>
      </c>
      <c r="N205">
        <v>1569464.3819009401</v>
      </c>
      <c r="O205">
        <v>27871714.71325013</v>
      </c>
      <c r="P205">
        <v>693708.72254233016</v>
      </c>
      <c r="Q205">
        <v>86689.129517116977</v>
      </c>
      <c r="R205">
        <v>110036.09714038203</v>
      </c>
      <c r="S205">
        <v>595118.69649529865</v>
      </c>
      <c r="T205">
        <v>83911.736205837384</v>
      </c>
      <c r="U205">
        <v>1318.5221468764307</v>
      </c>
      <c r="V205">
        <v>729965626.55549753</v>
      </c>
    </row>
    <row r="206" spans="1:22" x14ac:dyDescent="0.25">
      <c r="A206" t="s">
        <v>64</v>
      </c>
      <c r="B206" t="s">
        <v>4</v>
      </c>
      <c r="C206">
        <v>0.12694395720187024</v>
      </c>
      <c r="D206">
        <v>1.2959999999999984E-2</v>
      </c>
      <c r="E206">
        <v>0.11398395720187039</v>
      </c>
      <c r="F206">
        <v>4.1455989300467552E-2</v>
      </c>
      <c r="G206">
        <v>8.5487967901402881E-2</v>
      </c>
      <c r="H206">
        <v>0.17499999999999891</v>
      </c>
      <c r="I206">
        <v>0.14099999999999899</v>
      </c>
      <c r="J206">
        <v>2761143.7264296385</v>
      </c>
      <c r="K206">
        <v>6526097.1494077872</v>
      </c>
      <c r="L206">
        <v>17644788.018303942</v>
      </c>
      <c r="M206">
        <v>17644788.018303931</v>
      </c>
      <c r="N206">
        <v>483375.85747985542</v>
      </c>
      <c r="O206">
        <v>8803865.0183575712</v>
      </c>
      <c r="P206">
        <v>173426.70315790863</v>
      </c>
      <c r="Q206">
        <v>21229.295710638406</v>
      </c>
      <c r="R206">
        <v>27446.495840465141</v>
      </c>
      <c r="S206">
        <v>228986.29515411373</v>
      </c>
      <c r="T206">
        <v>32287.067616730073</v>
      </c>
      <c r="U206">
        <v>345.66430000000037</v>
      </c>
      <c r="V206">
        <v>166426389.71358463</v>
      </c>
    </row>
    <row r="207" spans="1:22" x14ac:dyDescent="0.25">
      <c r="A207" t="s">
        <v>64</v>
      </c>
      <c r="B207" t="s">
        <v>5</v>
      </c>
      <c r="C207">
        <v>0.10465053712381971</v>
      </c>
      <c r="D207">
        <v>1.2959999999999795E-2</v>
      </c>
      <c r="E207">
        <v>9.169053712382022E-2</v>
      </c>
      <c r="F207">
        <v>3.5882634280954742E-2</v>
      </c>
      <c r="G207">
        <v>6.8767902842865172E-2</v>
      </c>
      <c r="H207">
        <v>0.17500000000000318</v>
      </c>
      <c r="I207">
        <v>0.14100000000000004</v>
      </c>
      <c r="J207">
        <v>20062479.268150464</v>
      </c>
      <c r="K207">
        <v>37905798.777878784</v>
      </c>
      <c r="L207">
        <v>104070510.53756937</v>
      </c>
      <c r="M207">
        <v>104070510.53756937</v>
      </c>
      <c r="N207">
        <v>2411721.449016884</v>
      </c>
      <c r="O207">
        <v>55556556.597012587</v>
      </c>
      <c r="P207">
        <v>685084.96695987589</v>
      </c>
      <c r="Q207">
        <v>84986.896074601376</v>
      </c>
      <c r="R207">
        <v>108580.13268786133</v>
      </c>
      <c r="S207">
        <v>1343619.1527558456</v>
      </c>
      <c r="T207">
        <v>189450.30053857458</v>
      </c>
      <c r="U207">
        <v>2223.0549867581867</v>
      </c>
      <c r="V207">
        <v>1208325102.6906159</v>
      </c>
    </row>
    <row r="208" spans="1:22" x14ac:dyDescent="0.25">
      <c r="A208" t="s">
        <v>64</v>
      </c>
      <c r="B208" t="s">
        <v>6</v>
      </c>
      <c r="C208">
        <v>6.2112824272683234E-2</v>
      </c>
      <c r="D208">
        <v>1.2960000000000036E-2</v>
      </c>
      <c r="E208">
        <v>4.9152824272683249E-2</v>
      </c>
      <c r="F208">
        <v>2.5248206068170815E-2</v>
      </c>
      <c r="G208">
        <v>3.686461820451286E-2</v>
      </c>
      <c r="H208">
        <v>0.17499999999999918</v>
      </c>
      <c r="I208">
        <v>0.14099999999999904</v>
      </c>
      <c r="J208">
        <v>3117163.3184220116</v>
      </c>
      <c r="K208">
        <v>3421231.2222752017</v>
      </c>
      <c r="L208">
        <v>8409432.0394437369</v>
      </c>
      <c r="M208">
        <v>8409432.0394437425</v>
      </c>
      <c r="N208">
        <v>463565.40684546344</v>
      </c>
      <c r="O208">
        <v>6074829.1338517517</v>
      </c>
      <c r="P208">
        <v>263229.58601961966</v>
      </c>
      <c r="Q208">
        <v>32624.839131432222</v>
      </c>
      <c r="R208">
        <v>41715.473946298305</v>
      </c>
      <c r="S208">
        <v>110425.51073454769</v>
      </c>
      <c r="T208">
        <v>15569.997013571252</v>
      </c>
      <c r="U208">
        <v>309.71920000000006</v>
      </c>
      <c r="V208">
        <v>187664547.53712675</v>
      </c>
    </row>
    <row r="209" spans="1:22" x14ac:dyDescent="0.25">
      <c r="A209" t="s">
        <v>64</v>
      </c>
      <c r="B209" t="s">
        <v>7</v>
      </c>
      <c r="C209">
        <v>8.6575731050809873E-2</v>
      </c>
      <c r="D209">
        <v>1.2960000000000006E-2</v>
      </c>
      <c r="E209">
        <v>7.3615731050809832E-2</v>
      </c>
      <c r="F209">
        <v>3.1363932762702454E-2</v>
      </c>
      <c r="G209">
        <v>5.5211798288107468E-2</v>
      </c>
      <c r="H209">
        <v>0.17500000000000024</v>
      </c>
      <c r="I209">
        <v>0.1409999999999994</v>
      </c>
      <c r="J209">
        <v>1708222.2748406429</v>
      </c>
      <c r="K209">
        <v>2754452.854781047</v>
      </c>
      <c r="L209">
        <v>6970605.9314487027</v>
      </c>
      <c r="M209">
        <v>6970605.9314487036</v>
      </c>
      <c r="N209">
        <v>323188.15822361037</v>
      </c>
      <c r="O209">
        <v>4139486.9713980798</v>
      </c>
      <c r="P209">
        <v>170925.19772263739</v>
      </c>
      <c r="Q209">
        <v>20978.211796410036</v>
      </c>
      <c r="R209">
        <v>27058.380742185684</v>
      </c>
      <c r="S209">
        <v>91346.510045904462</v>
      </c>
      <c r="T209">
        <v>12879.857916472525</v>
      </c>
      <c r="U209">
        <v>175.12420000000012</v>
      </c>
      <c r="V209">
        <v>102857689.92234612</v>
      </c>
    </row>
    <row r="210" spans="1:22" x14ac:dyDescent="0.25">
      <c r="A210" t="s">
        <v>65</v>
      </c>
      <c r="B210" t="s">
        <v>1</v>
      </c>
      <c r="C210">
        <v>0.11223721641641332</v>
      </c>
      <c r="D210">
        <v>1.2960000000000027E-2</v>
      </c>
      <c r="E210">
        <v>9.9277216416413211E-2</v>
      </c>
      <c r="F210">
        <v>3.7779304104103281E-2</v>
      </c>
      <c r="G210">
        <v>7.4457912312309985E-2</v>
      </c>
      <c r="H210">
        <v>0.17499999999999952</v>
      </c>
      <c r="I210">
        <v>6.4000000000000029E-2</v>
      </c>
      <c r="J210">
        <v>2557611.2983321501</v>
      </c>
      <c r="K210">
        <v>5312411.3107362669</v>
      </c>
      <c r="L210">
        <v>14173482.345971646</v>
      </c>
      <c r="M210">
        <v>14173482.345971657</v>
      </c>
      <c r="N210">
        <v>440937.89655928407</v>
      </c>
      <c r="O210">
        <v>7429084.7125091311</v>
      </c>
      <c r="P210">
        <v>193551.08089286019</v>
      </c>
      <c r="Q210">
        <v>23550.012782994007</v>
      </c>
      <c r="R210">
        <v>13894.469995254671</v>
      </c>
      <c r="S210">
        <v>197314.22263926474</v>
      </c>
      <c r="T210">
        <v>12628.110248912946</v>
      </c>
      <c r="U210">
        <v>300.56828542141233</v>
      </c>
      <c r="V210">
        <v>165136845.22826925</v>
      </c>
    </row>
    <row r="211" spans="1:22" x14ac:dyDescent="0.25">
      <c r="A211" t="s">
        <v>65</v>
      </c>
      <c r="B211" t="s">
        <v>2</v>
      </c>
      <c r="C211">
        <v>7.9497090980755719E-2</v>
      </c>
      <c r="D211">
        <v>1.2959999999999996E-2</v>
      </c>
      <c r="E211">
        <v>6.6537090980755678E-2</v>
      </c>
      <c r="F211">
        <v>2.9594272745188929E-2</v>
      </c>
      <c r="G211">
        <v>4.9902818235566769E-2</v>
      </c>
      <c r="H211">
        <v>0.17499999999999993</v>
      </c>
      <c r="I211">
        <v>6.4000000000000015E-2</v>
      </c>
      <c r="J211">
        <v>200882.23579582761</v>
      </c>
      <c r="K211">
        <v>356891.31095143559</v>
      </c>
      <c r="L211">
        <v>675221.44507362822</v>
      </c>
      <c r="M211">
        <v>675221.44507362833</v>
      </c>
      <c r="N211">
        <v>98863.121945169521</v>
      </c>
      <c r="O211">
        <v>458910.42480209365</v>
      </c>
      <c r="P211">
        <v>74075.714990587847</v>
      </c>
      <c r="Q211">
        <v>9088.739556058732</v>
      </c>
      <c r="R211">
        <v>5322.5250909853812</v>
      </c>
      <c r="S211">
        <v>9752.0134469339046</v>
      </c>
      <c r="T211">
        <v>624.12886060376991</v>
      </c>
      <c r="U211">
        <v>20.400000000000002</v>
      </c>
      <c r="V211">
        <v>12950262.615384614</v>
      </c>
    </row>
    <row r="212" spans="1:22" x14ac:dyDescent="0.25">
      <c r="A212" t="s">
        <v>65</v>
      </c>
      <c r="B212" t="s">
        <v>3</v>
      </c>
      <c r="C212">
        <v>9.5213744699484071E-2</v>
      </c>
      <c r="D212">
        <v>1.2959999999999998E-2</v>
      </c>
      <c r="E212">
        <v>8.2253744699484113E-2</v>
      </c>
      <c r="F212">
        <v>3.3523436174871031E-2</v>
      </c>
      <c r="G212">
        <v>6.1690308524613019E-2</v>
      </c>
      <c r="H212">
        <v>0.17500000000000024</v>
      </c>
      <c r="I212">
        <v>6.4000000000000029E-2</v>
      </c>
      <c r="J212">
        <v>674873.38276667241</v>
      </c>
      <c r="K212">
        <v>1178447.3549635713</v>
      </c>
      <c r="L212">
        <v>3104639.823074094</v>
      </c>
      <c r="M212">
        <v>3104639.8230740936</v>
      </c>
      <c r="N212">
        <v>107675.56045415578</v>
      </c>
      <c r="O212">
        <v>1745645.1772760886</v>
      </c>
      <c r="P212">
        <v>51467.857985285853</v>
      </c>
      <c r="Q212">
        <v>6211.4627784248087</v>
      </c>
      <c r="R212">
        <v>3691.4765288774829</v>
      </c>
      <c r="S212">
        <v>43519.514249593165</v>
      </c>
      <c r="T212">
        <v>2785.248911973963</v>
      </c>
      <c r="U212">
        <v>76.510799999999975</v>
      </c>
      <c r="V212">
        <v>43614149.464807712</v>
      </c>
    </row>
    <row r="213" spans="1:22" x14ac:dyDescent="0.25">
      <c r="A213" t="s">
        <v>65</v>
      </c>
      <c r="B213" t="s">
        <v>4</v>
      </c>
      <c r="C213">
        <v>0.11528200143080902</v>
      </c>
      <c r="D213">
        <v>1.2959999999999998E-2</v>
      </c>
      <c r="E213">
        <v>0.10232200143080901</v>
      </c>
      <c r="F213">
        <v>3.8540500357702255E-2</v>
      </c>
      <c r="G213">
        <v>7.674150107310676E-2</v>
      </c>
      <c r="H213">
        <v>0.17499999999999991</v>
      </c>
      <c r="I213">
        <v>6.4000000000000015E-2</v>
      </c>
      <c r="J213">
        <v>159744.710683371</v>
      </c>
      <c r="K213">
        <v>334036.27108705731</v>
      </c>
      <c r="L213">
        <v>927167.94974724017</v>
      </c>
      <c r="M213">
        <v>927167.94974724029</v>
      </c>
      <c r="N213">
        <v>18735.215878482966</v>
      </c>
      <c r="O213">
        <v>475045.76589194534</v>
      </c>
      <c r="P213">
        <v>4212.1811216275573</v>
      </c>
      <c r="Q213">
        <v>505.46173459530684</v>
      </c>
      <c r="R213">
        <v>301.92914279826329</v>
      </c>
      <c r="S213">
        <v>12890.642743855029</v>
      </c>
      <c r="T213">
        <v>825.00113560672207</v>
      </c>
      <c r="U213">
        <v>21.616900000000001</v>
      </c>
      <c r="V213">
        <v>10334243.6675</v>
      </c>
    </row>
    <row r="214" spans="1:22" x14ac:dyDescent="0.25">
      <c r="A214" t="s">
        <v>65</v>
      </c>
      <c r="B214" t="s">
        <v>5</v>
      </c>
      <c r="C214">
        <v>0.12667413919163839</v>
      </c>
      <c r="D214">
        <v>1.2960000000000017E-2</v>
      </c>
      <c r="E214">
        <v>0.11371413919163818</v>
      </c>
      <c r="F214">
        <v>4.1388534797909618E-2</v>
      </c>
      <c r="G214">
        <v>8.5285604393728731E-2</v>
      </c>
      <c r="H214">
        <v>0.17500000000000024</v>
      </c>
      <c r="I214">
        <v>6.4000000000000001E-2</v>
      </c>
      <c r="J214">
        <v>1348835.7871383221</v>
      </c>
      <c r="K214">
        <v>3158809.9644197538</v>
      </c>
      <c r="L214">
        <v>8687244.6229161154</v>
      </c>
      <c r="M214">
        <v>8687244.6229161117</v>
      </c>
      <c r="N214">
        <v>197296.31758578587</v>
      </c>
      <c r="O214">
        <v>4310349.4339722907</v>
      </c>
      <c r="P214">
        <v>58008.936013183906</v>
      </c>
      <c r="Q214">
        <v>7049.9818200541467</v>
      </c>
      <c r="R214">
        <v>4163.7707413272356</v>
      </c>
      <c r="S214">
        <v>120369.95207821591</v>
      </c>
      <c r="T214">
        <v>7703.676933005815</v>
      </c>
      <c r="U214">
        <v>160.57198542141225</v>
      </c>
      <c r="V214">
        <v>87072114.177500084</v>
      </c>
    </row>
    <row r="215" spans="1:22" x14ac:dyDescent="0.25">
      <c r="A215" t="s">
        <v>65</v>
      </c>
      <c r="B215" t="s">
        <v>6</v>
      </c>
      <c r="C215">
        <v>8.4813314173568924E-2</v>
      </c>
      <c r="D215">
        <v>1.2960000000000001E-2</v>
      </c>
      <c r="E215">
        <v>7.1853314173568911E-2</v>
      </c>
      <c r="F215">
        <v>3.0923328543392234E-2</v>
      </c>
      <c r="G215">
        <v>5.388998563017669E-2</v>
      </c>
      <c r="H215">
        <v>0.17499999999999999</v>
      </c>
      <c r="I215">
        <v>6.4000000000000015E-2</v>
      </c>
      <c r="J215">
        <v>108972.65108236349</v>
      </c>
      <c r="K215">
        <v>156000.849863129</v>
      </c>
      <c r="L215">
        <v>442117.98081285303</v>
      </c>
      <c r="M215">
        <v>442117.98081285297</v>
      </c>
      <c r="N215">
        <v>6471.1421941334847</v>
      </c>
      <c r="O215">
        <v>258502.35875135905</v>
      </c>
      <c r="P215">
        <v>0</v>
      </c>
      <c r="Q215">
        <v>0</v>
      </c>
      <c r="R215">
        <v>0</v>
      </c>
      <c r="S215">
        <v>6081.9005583961625</v>
      </c>
      <c r="T215">
        <v>389.24163573735439</v>
      </c>
      <c r="U215">
        <v>13.597399999999997</v>
      </c>
      <c r="V215">
        <v>7030534.9596153833</v>
      </c>
    </row>
    <row r="216" spans="1:22" x14ac:dyDescent="0.25">
      <c r="A216" t="s">
        <v>65</v>
      </c>
      <c r="B216" t="s">
        <v>7</v>
      </c>
      <c r="U216">
        <v>7.8712</v>
      </c>
    </row>
    <row r="217" spans="1:22" x14ac:dyDescent="0.25">
      <c r="A217" t="s">
        <v>66</v>
      </c>
      <c r="B217" t="s">
        <v>1</v>
      </c>
      <c r="C217">
        <v>9.1154983894282587E-2</v>
      </c>
      <c r="D217">
        <v>1.2960000000000036E-2</v>
      </c>
      <c r="E217">
        <v>7.8194983894282657E-2</v>
      </c>
      <c r="F217">
        <v>3.2508745973570639E-2</v>
      </c>
      <c r="G217">
        <v>5.8646237920711893E-2</v>
      </c>
      <c r="H217">
        <v>0.17499999999999954</v>
      </c>
      <c r="I217">
        <v>0.10600000000000058</v>
      </c>
      <c r="J217">
        <v>2274747.3084417991</v>
      </c>
      <c r="K217">
        <v>3615190.2656607796</v>
      </c>
      <c r="L217">
        <v>9899852.0013639666</v>
      </c>
      <c r="M217">
        <v>9899852.0013639722</v>
      </c>
      <c r="N217">
        <v>236429.69890458509</v>
      </c>
      <c r="O217">
        <v>5653507.875197988</v>
      </c>
      <c r="P217">
        <v>72770.996054666553</v>
      </c>
      <c r="Q217">
        <v>9151.2837429091978</v>
      </c>
      <c r="R217">
        <v>8683.7616585430278</v>
      </c>
      <c r="S217">
        <v>131847.79154473313</v>
      </c>
      <c r="T217">
        <v>13975.865903741686</v>
      </c>
      <c r="U217">
        <v>265.31309999999985</v>
      </c>
      <c r="V217">
        <v>141236398.33519247</v>
      </c>
    </row>
    <row r="218" spans="1:22" x14ac:dyDescent="0.25">
      <c r="A218" t="s">
        <v>66</v>
      </c>
      <c r="B218" t="s">
        <v>2</v>
      </c>
      <c r="C218">
        <v>3.6419416774592393E-2</v>
      </c>
      <c r="D218">
        <v>1.2960000000000001E-2</v>
      </c>
      <c r="E218">
        <v>2.3459416774592408E-2</v>
      </c>
      <c r="F218">
        <v>1.8824854193648103E-2</v>
      </c>
      <c r="G218">
        <v>1.7594562580944304E-2</v>
      </c>
      <c r="H218">
        <v>0.17499999999999999</v>
      </c>
      <c r="I218">
        <v>0.10600000000000001</v>
      </c>
      <c r="J218">
        <v>146490.03408970521</v>
      </c>
      <c r="K218">
        <v>77135.760167375833</v>
      </c>
      <c r="L218">
        <v>166090.25712284938</v>
      </c>
      <c r="M218">
        <v>166090.25712284929</v>
      </c>
      <c r="N218">
        <v>16329.255844819505</v>
      </c>
      <c r="O218">
        <v>207296.53841226155</v>
      </c>
      <c r="P218">
        <v>11159.941861029674</v>
      </c>
      <c r="Q218">
        <v>1339.193023323561</v>
      </c>
      <c r="R218">
        <v>1324.908297741443</v>
      </c>
      <c r="S218">
        <v>2265.1109066228496</v>
      </c>
      <c r="T218">
        <v>240.10175610202211</v>
      </c>
      <c r="U218">
        <v>14.33</v>
      </c>
      <c r="V218">
        <v>9086840.384615384</v>
      </c>
    </row>
    <row r="219" spans="1:22" x14ac:dyDescent="0.25">
      <c r="A219" t="s">
        <v>66</v>
      </c>
      <c r="B219" t="s">
        <v>3</v>
      </c>
      <c r="C219">
        <v>6.5595674124592038E-2</v>
      </c>
      <c r="D219">
        <v>1.2959999999999984E-2</v>
      </c>
      <c r="E219">
        <v>5.263567412459199E-2</v>
      </c>
      <c r="F219">
        <v>2.6118918531147995E-2</v>
      </c>
      <c r="G219">
        <v>3.9476755593444032E-2</v>
      </c>
      <c r="H219">
        <v>0.17499999999999996</v>
      </c>
      <c r="I219">
        <v>0.10599999999999991</v>
      </c>
      <c r="J219">
        <v>513242.71337346605</v>
      </c>
      <c r="K219">
        <v>567350.76867104543</v>
      </c>
      <c r="L219">
        <v>1520315.1318882997</v>
      </c>
      <c r="M219">
        <v>1520315.1318882997</v>
      </c>
      <c r="N219">
        <v>45434.29353120923</v>
      </c>
      <c r="O219">
        <v>1035159.1885133022</v>
      </c>
      <c r="P219">
        <v>18300.929197387246</v>
      </c>
      <c r="Q219">
        <v>2357.535266036326</v>
      </c>
      <c r="R219">
        <v>2189.7972331228984</v>
      </c>
      <c r="S219">
        <v>20421.366939116328</v>
      </c>
      <c r="T219">
        <v>2164.664895546332</v>
      </c>
      <c r="U219">
        <v>57.035500000000013</v>
      </c>
      <c r="V219">
        <v>31870691.357115395</v>
      </c>
    </row>
    <row r="220" spans="1:22" x14ac:dyDescent="0.25">
      <c r="A220" t="s">
        <v>66</v>
      </c>
      <c r="B220" t="s">
        <v>4</v>
      </c>
      <c r="C220">
        <v>8.529140400569897E-2</v>
      </c>
      <c r="D220">
        <v>1.2959999999999994E-2</v>
      </c>
      <c r="E220">
        <v>7.2331404005698943E-2</v>
      </c>
      <c r="F220">
        <v>3.1042851001424756E-2</v>
      </c>
      <c r="G220">
        <v>5.4248553004274225E-2</v>
      </c>
      <c r="H220">
        <v>0.17499999999999993</v>
      </c>
      <c r="I220">
        <v>0.10600000000000001</v>
      </c>
      <c r="J220">
        <v>310597.39457978099</v>
      </c>
      <c r="K220">
        <v>454055.16437542794</v>
      </c>
      <c r="L220">
        <v>1279939.7740489589</v>
      </c>
      <c r="M220">
        <v>1279939.7740489591</v>
      </c>
      <c r="N220">
        <v>20556.42976933124</v>
      </c>
      <c r="O220">
        <v>744096.12918587786</v>
      </c>
      <c r="P220">
        <v>1425.7865467569927</v>
      </c>
      <c r="Q220">
        <v>171.09438561083911</v>
      </c>
      <c r="R220">
        <v>169.26937883099015</v>
      </c>
      <c r="S220">
        <v>16989.402765038198</v>
      </c>
      <c r="T220">
        <v>1800.8766930940492</v>
      </c>
      <c r="U220">
        <v>42.945099999999996</v>
      </c>
      <c r="V220">
        <v>19297358.787307695</v>
      </c>
    </row>
    <row r="221" spans="1:22" x14ac:dyDescent="0.25">
      <c r="A221" t="s">
        <v>66</v>
      </c>
      <c r="B221" t="s">
        <v>5</v>
      </c>
      <c r="C221">
        <v>0.11434343550425108</v>
      </c>
      <c r="D221">
        <v>1.2960000000000017E-2</v>
      </c>
      <c r="E221">
        <v>0.10138343550425111</v>
      </c>
      <c r="F221">
        <v>3.8305858876062762E-2</v>
      </c>
      <c r="G221">
        <v>7.6037576628188219E-2</v>
      </c>
      <c r="H221">
        <v>0.17500000000000016</v>
      </c>
      <c r="I221">
        <v>0.10599999999999998</v>
      </c>
      <c r="J221">
        <v>1169500.4363967525</v>
      </c>
      <c r="K221">
        <v>2424390.992403633</v>
      </c>
      <c r="L221">
        <v>6675896.4725897321</v>
      </c>
      <c r="M221">
        <v>6675896.472589734</v>
      </c>
      <c r="N221">
        <v>149319.12615529029</v>
      </c>
      <c r="O221">
        <v>3444572.3026450947</v>
      </c>
      <c r="P221">
        <v>41068.633555652123</v>
      </c>
      <c r="Q221">
        <v>5185.5764806776133</v>
      </c>
      <c r="R221">
        <v>4902.9462638509522</v>
      </c>
      <c r="S221">
        <v>88754.041460316192</v>
      </c>
      <c r="T221">
        <v>9407.9283947935201</v>
      </c>
      <c r="U221">
        <v>135.93070000000003</v>
      </c>
      <c r="V221">
        <v>72613791.120961547</v>
      </c>
    </row>
    <row r="222" spans="1:22" x14ac:dyDescent="0.25">
      <c r="A222" t="s">
        <v>66</v>
      </c>
      <c r="B222" t="s">
        <v>6</v>
      </c>
      <c r="C222">
        <v>4.499781669972814E-2</v>
      </c>
      <c r="D222">
        <v>1.2960000000000001E-2</v>
      </c>
      <c r="E222">
        <v>3.203781669972814E-2</v>
      </c>
      <c r="F222">
        <v>2.0969454174932029E-2</v>
      </c>
      <c r="G222">
        <v>2.4028362524796107E-2</v>
      </c>
      <c r="H222">
        <v>0.17499999999999996</v>
      </c>
      <c r="I222">
        <v>0.10599999999999997</v>
      </c>
      <c r="J222">
        <v>104547.53273408122</v>
      </c>
      <c r="K222">
        <v>67001.503340866533</v>
      </c>
      <c r="L222">
        <v>186029.19948638254</v>
      </c>
      <c r="M222">
        <v>186029.19948638254</v>
      </c>
      <c r="N222">
        <v>3743.8276340542361</v>
      </c>
      <c r="O222">
        <v>167805.2084408935</v>
      </c>
      <c r="P222">
        <v>815.70489384050802</v>
      </c>
      <c r="Q222">
        <v>97.884587260860954</v>
      </c>
      <c r="R222">
        <v>96.840484996745104</v>
      </c>
      <c r="S222">
        <v>2471.4264628898177</v>
      </c>
      <c r="T222">
        <v>261.97120506632069</v>
      </c>
      <c r="U222">
        <v>11.171800000000001</v>
      </c>
      <c r="V222">
        <v>6484118.0867307689</v>
      </c>
    </row>
    <row r="223" spans="1:22" x14ac:dyDescent="0.25">
      <c r="A223" t="s">
        <v>66</v>
      </c>
      <c r="B223" t="s">
        <v>7</v>
      </c>
      <c r="U223">
        <v>3.9000000000000004</v>
      </c>
    </row>
    <row r="224" spans="1:22" x14ac:dyDescent="0.25">
      <c r="A224" t="s">
        <v>67</v>
      </c>
      <c r="B224" t="s">
        <v>1</v>
      </c>
      <c r="C224">
        <v>8.2375226011974556E-2</v>
      </c>
      <c r="D224">
        <v>1.2959999999999857E-2</v>
      </c>
      <c r="E224">
        <v>6.9415226011974598E-2</v>
      </c>
      <c r="F224">
        <v>3.0313806502993663E-2</v>
      </c>
      <c r="G224">
        <v>5.2061419508980869E-2</v>
      </c>
      <c r="H224">
        <v>0.17499999999999885</v>
      </c>
      <c r="I224">
        <v>0.14099999999999999</v>
      </c>
      <c r="J224">
        <v>5439145.2101942822</v>
      </c>
      <c r="K224">
        <v>7774395.4720894555</v>
      </c>
      <c r="L224">
        <v>21037769.349115986</v>
      </c>
      <c r="M224">
        <v>21037769.349115994</v>
      </c>
      <c r="N224">
        <v>571354.26678807102</v>
      </c>
      <c r="O224">
        <v>12642186.415495651</v>
      </c>
      <c r="P224">
        <v>203061.56939072316</v>
      </c>
      <c r="Q224">
        <v>25687.418831874042</v>
      </c>
      <c r="R224">
        <v>32253.607339386184</v>
      </c>
      <c r="S224">
        <v>271999.71185459883</v>
      </c>
      <c r="T224">
        <v>38351.959371498458</v>
      </c>
      <c r="U224">
        <v>610.12011769622484</v>
      </c>
      <c r="V224">
        <v>327487050.67758578</v>
      </c>
    </row>
    <row r="225" spans="1:22" x14ac:dyDescent="0.25">
      <c r="A225" t="s">
        <v>67</v>
      </c>
      <c r="B225" t="s">
        <v>2</v>
      </c>
      <c r="C225">
        <v>6.4626202659080409E-2</v>
      </c>
      <c r="D225">
        <v>1.2959999999999999E-2</v>
      </c>
      <c r="E225">
        <v>5.1666202659080382E-2</v>
      </c>
      <c r="F225">
        <v>2.5876550664770105E-2</v>
      </c>
      <c r="G225">
        <v>3.874965199431029E-2</v>
      </c>
      <c r="H225">
        <v>0.17499999999999996</v>
      </c>
      <c r="I225">
        <v>0.14100000000000001</v>
      </c>
      <c r="J225">
        <v>319757.89888503077</v>
      </c>
      <c r="K225">
        <v>392806.25699023844</v>
      </c>
      <c r="L225">
        <v>832719.99879244366</v>
      </c>
      <c r="M225">
        <v>832719.99879244377</v>
      </c>
      <c r="N225">
        <v>86424.69304456783</v>
      </c>
      <c r="O225">
        <v>626139.46283070149</v>
      </c>
      <c r="P225">
        <v>57495.425953693404</v>
      </c>
      <c r="Q225">
        <v>7201.4947461640686</v>
      </c>
      <c r="R225">
        <v>9122.2658186799054</v>
      </c>
      <c r="S225">
        <v>11047.770837888249</v>
      </c>
      <c r="T225">
        <v>1557.7356881422436</v>
      </c>
      <c r="U225">
        <v>29.799999999999994</v>
      </c>
      <c r="V225">
        <v>19207248.82692308</v>
      </c>
    </row>
    <row r="226" spans="1:22" x14ac:dyDescent="0.25">
      <c r="A226" t="s">
        <v>67</v>
      </c>
      <c r="B226" t="s">
        <v>3</v>
      </c>
      <c r="C226">
        <v>7.1248087149841141E-2</v>
      </c>
      <c r="D226">
        <v>1.2960000000000022E-2</v>
      </c>
      <c r="E226">
        <v>5.8288087149841079E-2</v>
      </c>
      <c r="F226">
        <v>2.7532021787460267E-2</v>
      </c>
      <c r="G226">
        <v>4.3716065362380908E-2</v>
      </c>
      <c r="H226">
        <v>0.17500000000000024</v>
      </c>
      <c r="I226">
        <v>0.14099999999999946</v>
      </c>
      <c r="J226">
        <v>1800392.8343647781</v>
      </c>
      <c r="K226">
        <v>2148463.8021984291</v>
      </c>
      <c r="L226">
        <v>5902657.7629959341</v>
      </c>
      <c r="M226">
        <v>5902657.7629959304</v>
      </c>
      <c r="N226">
        <v>135683.41089983657</v>
      </c>
      <c r="O226">
        <v>3813173.2256633709</v>
      </c>
      <c r="P226">
        <v>37897.954428589786</v>
      </c>
      <c r="Q226">
        <v>4604.8349414756203</v>
      </c>
      <c r="R226">
        <v>5992.8933011792224</v>
      </c>
      <c r="S226">
        <v>76413.434030319069</v>
      </c>
      <c r="T226">
        <v>10774.294198274991</v>
      </c>
      <c r="U226">
        <v>204.96779999999993</v>
      </c>
      <c r="V226">
        <v>108464564.69384617</v>
      </c>
    </row>
    <row r="227" spans="1:22" x14ac:dyDescent="0.25">
      <c r="A227" t="s">
        <v>67</v>
      </c>
      <c r="B227" t="s">
        <v>4</v>
      </c>
      <c r="C227">
        <v>0.10805210365617651</v>
      </c>
      <c r="D227">
        <v>1.2959999999999996E-2</v>
      </c>
      <c r="E227">
        <v>9.5092103656176555E-2</v>
      </c>
      <c r="F227">
        <v>3.6733025914044121E-2</v>
      </c>
      <c r="G227">
        <v>7.1319077742132378E-2</v>
      </c>
      <c r="H227">
        <v>0.17499999999999993</v>
      </c>
      <c r="I227">
        <v>0.14099999999999999</v>
      </c>
      <c r="J227">
        <v>316805.02320150589</v>
      </c>
      <c r="K227">
        <v>604939.41664999118</v>
      </c>
      <c r="L227">
        <v>1690182.2200866095</v>
      </c>
      <c r="M227">
        <v>1690182.2200866095</v>
      </c>
      <c r="N227">
        <v>31159.007465841016</v>
      </c>
      <c r="O227">
        <v>890585.43238565593</v>
      </c>
      <c r="P227">
        <v>4942.4886691749771</v>
      </c>
      <c r="Q227">
        <v>593.0986403009972</v>
      </c>
      <c r="R227">
        <v>780.51781063611236</v>
      </c>
      <c r="S227">
        <v>21772.920548404225</v>
      </c>
      <c r="T227">
        <v>3069.9817973249942</v>
      </c>
      <c r="U227">
        <v>40.082800000000006</v>
      </c>
      <c r="V227">
        <v>19084639.526923075</v>
      </c>
    </row>
    <row r="228" spans="1:22" x14ac:dyDescent="0.25">
      <c r="A228" t="s">
        <v>67</v>
      </c>
      <c r="B228" t="s">
        <v>5</v>
      </c>
      <c r="C228">
        <v>9.0924673513316179E-2</v>
      </c>
      <c r="D228">
        <v>1.2960000000000003E-2</v>
      </c>
      <c r="E228">
        <v>7.7964673513316082E-2</v>
      </c>
      <c r="F228">
        <v>3.2451168378329107E-2</v>
      </c>
      <c r="G228">
        <v>5.8473505134987211E-2</v>
      </c>
      <c r="H228">
        <v>0.17499999999999952</v>
      </c>
      <c r="I228">
        <v>0.14099999999999935</v>
      </c>
      <c r="J228">
        <v>2621270.2793911612</v>
      </c>
      <c r="K228">
        <v>4236533.9549352173</v>
      </c>
      <c r="L228">
        <v>11544258.123742817</v>
      </c>
      <c r="M228">
        <v>11544258.123742813</v>
      </c>
      <c r="N228">
        <v>291335.9352657143</v>
      </c>
      <c r="O228">
        <v>6566468.2990606669</v>
      </c>
      <c r="P228">
        <v>94186.39574852596</v>
      </c>
      <c r="Q228">
        <v>12246.381915832348</v>
      </c>
      <c r="R228">
        <v>15007.021650674515</v>
      </c>
      <c r="S228">
        <v>148901.08321707044</v>
      </c>
      <c r="T228">
        <v>20995.052733606921</v>
      </c>
      <c r="U228">
        <v>294.71991769622485</v>
      </c>
      <c r="V228">
        <v>157769395.59700868</v>
      </c>
    </row>
    <row r="229" spans="1:22" x14ac:dyDescent="0.25">
      <c r="A229" t="s">
        <v>67</v>
      </c>
      <c r="B229" t="s">
        <v>6</v>
      </c>
      <c r="C229">
        <v>6.0051585723518326E-2</v>
      </c>
      <c r="D229">
        <v>1.2960000000000001E-2</v>
      </c>
      <c r="E229">
        <v>4.7091585723518348E-2</v>
      </c>
      <c r="F229">
        <v>2.473289643087959E-2</v>
      </c>
      <c r="G229">
        <v>3.5318689292638747E-2</v>
      </c>
      <c r="H229">
        <v>0.17499999999999999</v>
      </c>
      <c r="I229">
        <v>0.14100000000000001</v>
      </c>
      <c r="J229">
        <v>203379.91632451725</v>
      </c>
      <c r="K229">
        <v>187653.42106898405</v>
      </c>
      <c r="L229">
        <v>514642.06601114094</v>
      </c>
      <c r="M229">
        <v>514642.06601114071</v>
      </c>
      <c r="N229">
        <v>12079.549298952799</v>
      </c>
      <c r="O229">
        <v>378953.78809454839</v>
      </c>
      <c r="P229">
        <v>3475.0546604008614</v>
      </c>
      <c r="Q229">
        <v>417.00655924810337</v>
      </c>
      <c r="R229">
        <v>548.78063197050403</v>
      </c>
      <c r="S229">
        <v>6694.7479818872007</v>
      </c>
      <c r="T229">
        <v>943.95946544609524</v>
      </c>
      <c r="U229">
        <v>20.125299999999999</v>
      </c>
      <c r="V229">
        <v>12277010.156538462</v>
      </c>
    </row>
    <row r="230" spans="1:22" x14ac:dyDescent="0.25">
      <c r="A230" t="s">
        <v>67</v>
      </c>
      <c r="B230" t="s">
        <v>7</v>
      </c>
      <c r="C230">
        <v>6.8176571051899559E-2</v>
      </c>
      <c r="D230">
        <v>1.2959999999999996E-2</v>
      </c>
      <c r="E230">
        <v>5.5216571051899567E-2</v>
      </c>
      <c r="F230">
        <v>2.6764142762974889E-2</v>
      </c>
      <c r="G230">
        <v>4.141242828892467E-2</v>
      </c>
      <c r="H230">
        <v>0.17499999999999991</v>
      </c>
      <c r="I230">
        <v>0.14099999999999999</v>
      </c>
      <c r="J230">
        <v>177539.25802728484</v>
      </c>
      <c r="K230">
        <v>203998.62024658144</v>
      </c>
      <c r="L230">
        <v>553309.17748706439</v>
      </c>
      <c r="M230">
        <v>553309.17748706415</v>
      </c>
      <c r="N230">
        <v>14671.670813169971</v>
      </c>
      <c r="O230">
        <v>366866.20746069629</v>
      </c>
      <c r="P230">
        <v>5064.2499303380955</v>
      </c>
      <c r="Q230">
        <v>624.60202885291039</v>
      </c>
      <c r="R230">
        <v>802.12812624593175</v>
      </c>
      <c r="S230">
        <v>7169.7552390298069</v>
      </c>
      <c r="T230">
        <v>1010.9354887032027</v>
      </c>
      <c r="U230">
        <v>20.424300000000002</v>
      </c>
      <c r="V230">
        <v>10684191.876346156</v>
      </c>
    </row>
    <row r="231" spans="1:22" x14ac:dyDescent="0.25">
      <c r="A231" t="s">
        <v>68</v>
      </c>
      <c r="B231" t="s">
        <v>1</v>
      </c>
      <c r="C231">
        <v>8.5611112058691027E-2</v>
      </c>
      <c r="D231">
        <v>1.2959999999999857E-2</v>
      </c>
      <c r="E231">
        <v>7.2651112058690973E-2</v>
      </c>
      <c r="F231">
        <v>3.1122778014672579E-2</v>
      </c>
      <c r="G231">
        <v>5.4488334044018455E-2</v>
      </c>
      <c r="H231">
        <v>0.17499999999999916</v>
      </c>
      <c r="I231">
        <v>0.14100000000000043</v>
      </c>
      <c r="J231">
        <v>6252166.893527844</v>
      </c>
      <c r="K231">
        <v>9374918.9840382393</v>
      </c>
      <c r="L231">
        <v>25203740.484698631</v>
      </c>
      <c r="M231">
        <v>25203740.484698653</v>
      </c>
      <c r="N231">
        <v>730254.11685402133</v>
      </c>
      <c r="O231">
        <v>14896831.760712044</v>
      </c>
      <c r="P231">
        <v>279595.34367059893</v>
      </c>
      <c r="Q231">
        <v>34440.516937725595</v>
      </c>
      <c r="R231">
        <v>44279.056345773774</v>
      </c>
      <c r="S231">
        <v>325976.51174400479</v>
      </c>
      <c r="T231">
        <v>45962.688155904652</v>
      </c>
      <c r="U231">
        <v>692.66259999999932</v>
      </c>
      <c r="V231">
        <v>376428133.3715384</v>
      </c>
    </row>
    <row r="232" spans="1:22" x14ac:dyDescent="0.25">
      <c r="A232" t="s">
        <v>68</v>
      </c>
      <c r="B232" t="s">
        <v>2</v>
      </c>
      <c r="C232">
        <v>7.4249415443348982E-2</v>
      </c>
      <c r="D232">
        <v>1.2959999999999989E-2</v>
      </c>
      <c r="E232">
        <v>6.1289415443349038E-2</v>
      </c>
      <c r="F232">
        <v>2.8282353860837266E-2</v>
      </c>
      <c r="G232">
        <v>4.5967061582511771E-2</v>
      </c>
      <c r="H232">
        <v>0.17499999999999988</v>
      </c>
      <c r="I232">
        <v>0.14099999999999999</v>
      </c>
      <c r="J232">
        <v>382247.23066590395</v>
      </c>
      <c r="K232">
        <v>602676.92752790754</v>
      </c>
      <c r="L232">
        <v>1121716.027347205</v>
      </c>
      <c r="M232">
        <v>1121716.0273472054</v>
      </c>
      <c r="N232">
        <v>171578.68880912929</v>
      </c>
      <c r="O232">
        <v>813345.46938468213</v>
      </c>
      <c r="P232">
        <v>120682.59626080825</v>
      </c>
      <c r="Q232">
        <v>14822.135137780122</v>
      </c>
      <c r="R232">
        <v>19106.167127200959</v>
      </c>
      <c r="S232">
        <v>14870.981843418111</v>
      </c>
      <c r="T232">
        <v>2096.8084399219542</v>
      </c>
      <c r="U232">
        <v>33.6</v>
      </c>
      <c r="V232">
        <v>22914123.016923077</v>
      </c>
    </row>
    <row r="233" spans="1:22" x14ac:dyDescent="0.25">
      <c r="A233" t="s">
        <v>68</v>
      </c>
      <c r="B233" t="s">
        <v>3</v>
      </c>
      <c r="C233">
        <v>8.1823265574160017E-2</v>
      </c>
      <c r="D233">
        <v>1.2960000000000024E-2</v>
      </c>
      <c r="E233">
        <v>6.886326557415999E-2</v>
      </c>
      <c r="F233">
        <v>3.0175816393540042E-2</v>
      </c>
      <c r="G233">
        <v>5.1647449180620038E-2</v>
      </c>
      <c r="H233">
        <v>0.17499999999999963</v>
      </c>
      <c r="I233">
        <v>0.14099999999999935</v>
      </c>
      <c r="J233">
        <v>2332122.1015671804</v>
      </c>
      <c r="K233">
        <v>3303689.1894836025</v>
      </c>
      <c r="L233">
        <v>9060046.3219258916</v>
      </c>
      <c r="M233">
        <v>9060046.3219258972</v>
      </c>
      <c r="N233">
        <v>212755.31163122877</v>
      </c>
      <c r="O233">
        <v>5423055.9794195555</v>
      </c>
      <c r="P233">
        <v>61659.841924203371</v>
      </c>
      <c r="Q233">
        <v>7481.4027092939195</v>
      </c>
      <c r="R233">
        <v>9748.9154933231148</v>
      </c>
      <c r="S233">
        <v>117322.65688379301</v>
      </c>
      <c r="T233">
        <v>16542.49462061482</v>
      </c>
      <c r="U233">
        <v>263.91519999999997</v>
      </c>
      <c r="V233">
        <v>140479156.57211539</v>
      </c>
    </row>
    <row r="234" spans="1:22" x14ac:dyDescent="0.25">
      <c r="A234" t="s">
        <v>68</v>
      </c>
      <c r="B234" t="s">
        <v>4</v>
      </c>
      <c r="C234">
        <v>9.0636846621312966E-2</v>
      </c>
      <c r="D234">
        <v>1.2960000000000003E-2</v>
      </c>
      <c r="E234">
        <v>7.7676846621312967E-2</v>
      </c>
      <c r="F234">
        <v>3.2379211655328262E-2</v>
      </c>
      <c r="G234">
        <v>5.825763496598476E-2</v>
      </c>
      <c r="H234">
        <v>0.17499999999999993</v>
      </c>
      <c r="I234">
        <v>0.14100000000000001</v>
      </c>
      <c r="J234">
        <v>348803.81181008578</v>
      </c>
      <c r="K234">
        <v>550750.95410896582</v>
      </c>
      <c r="L234">
        <v>1542169.7630592163</v>
      </c>
      <c r="M234">
        <v>1542169.7630592156</v>
      </c>
      <c r="N234">
        <v>27520.774816919817</v>
      </c>
      <c r="O234">
        <v>872033.99110213132</v>
      </c>
      <c r="P234">
        <v>3752.2783133717699</v>
      </c>
      <c r="Q234">
        <v>466.81033955965466</v>
      </c>
      <c r="R234">
        <v>594.8915000633308</v>
      </c>
      <c r="S234">
        <v>19900.78410510562</v>
      </c>
      <c r="T234">
        <v>2806.0105588198921</v>
      </c>
      <c r="U234">
        <v>43.82609999999999</v>
      </c>
      <c r="V234">
        <v>21019497.256923072</v>
      </c>
    </row>
    <row r="235" spans="1:22" x14ac:dyDescent="0.25">
      <c r="A235" t="s">
        <v>68</v>
      </c>
      <c r="B235" t="s">
        <v>5</v>
      </c>
      <c r="C235">
        <v>9.3404509780509681E-2</v>
      </c>
      <c r="D235">
        <v>1.2960000000000022E-2</v>
      </c>
      <c r="E235">
        <v>8.0444509780509835E-2</v>
      </c>
      <c r="F235">
        <v>3.3071127445127489E-2</v>
      </c>
      <c r="G235">
        <v>6.0333382335382359E-2</v>
      </c>
      <c r="H235">
        <v>0.17499999999999963</v>
      </c>
      <c r="I235">
        <v>0.14099999999999938</v>
      </c>
      <c r="J235">
        <v>2487469.1409194563</v>
      </c>
      <c r="K235">
        <v>4127645.3844372374</v>
      </c>
      <c r="L235">
        <v>11277694.340235416</v>
      </c>
      <c r="M235">
        <v>11277694.340235399</v>
      </c>
      <c r="N235">
        <v>276310.45326908305</v>
      </c>
      <c r="O235">
        <v>6338804.0720876111</v>
      </c>
      <c r="P235">
        <v>86035.299379457108</v>
      </c>
      <c r="Q235">
        <v>10733.717903762285</v>
      </c>
      <c r="R235">
        <v>13644.43143693393</v>
      </c>
      <c r="S235">
        <v>145396.14772035219</v>
      </c>
      <c r="T235">
        <v>20500.856828569664</v>
      </c>
      <c r="U235">
        <v>278.83240000000006</v>
      </c>
      <c r="V235">
        <v>149711642.89673072</v>
      </c>
    </row>
    <row r="236" spans="1:22" x14ac:dyDescent="0.25">
      <c r="A236" t="s">
        <v>68</v>
      </c>
      <c r="B236" t="s">
        <v>6</v>
      </c>
      <c r="C236">
        <v>6.6368340500776946E-2</v>
      </c>
      <c r="D236">
        <v>1.2959999999999975E-2</v>
      </c>
      <c r="E236">
        <v>5.3408340500776828E-2</v>
      </c>
      <c r="F236">
        <v>2.6312085125194229E-2</v>
      </c>
      <c r="G236">
        <v>4.0056255375582689E-2</v>
      </c>
      <c r="H236">
        <v>0.17499999999999993</v>
      </c>
      <c r="I236">
        <v>0.14100000000000013</v>
      </c>
      <c r="J236">
        <v>405871.50262307562</v>
      </c>
      <c r="K236">
        <v>404382.12914614449</v>
      </c>
      <c r="L236">
        <v>1117944.9832635915</v>
      </c>
      <c r="M236">
        <v>1117944.9832635918</v>
      </c>
      <c r="N236">
        <v>23800.351043710369</v>
      </c>
      <c r="O236">
        <v>786453.28072550963</v>
      </c>
      <c r="P236">
        <v>5698.4858671344891</v>
      </c>
      <c r="Q236">
        <v>683.81830405613857</v>
      </c>
      <c r="R236">
        <v>899.90488813787829</v>
      </c>
      <c r="S236">
        <v>14476.89919753014</v>
      </c>
      <c r="T236">
        <v>2041.2427868517498</v>
      </c>
      <c r="U236">
        <v>40.123699999999999</v>
      </c>
      <c r="V236">
        <v>24473361.511538457</v>
      </c>
    </row>
    <row r="237" spans="1:22" x14ac:dyDescent="0.25">
      <c r="A237" t="s">
        <v>68</v>
      </c>
      <c r="B237" t="s">
        <v>7</v>
      </c>
      <c r="C237">
        <v>7.8202053116489381E-2</v>
      </c>
      <c r="D237">
        <v>1.2959999999999999E-2</v>
      </c>
      <c r="E237">
        <v>6.5242053116489354E-2</v>
      </c>
      <c r="F237">
        <v>2.9270513279122355E-2</v>
      </c>
      <c r="G237">
        <v>4.8931539837367047E-2</v>
      </c>
      <c r="H237">
        <v>0.17499999999999999</v>
      </c>
      <c r="I237">
        <v>0.14099999999999999</v>
      </c>
      <c r="J237">
        <v>295653.10594215337</v>
      </c>
      <c r="K237">
        <v>385774.39933435997</v>
      </c>
      <c r="L237">
        <v>1084169.0488673032</v>
      </c>
      <c r="M237">
        <v>1084169.0488673034</v>
      </c>
      <c r="N237">
        <v>18288.53728394385</v>
      </c>
      <c r="O237">
        <v>663138.9679925692</v>
      </c>
      <c r="P237">
        <v>1766.8419256239742</v>
      </c>
      <c r="Q237">
        <v>252.6325432734692</v>
      </c>
      <c r="R237">
        <v>284.7459001145395</v>
      </c>
      <c r="S237">
        <v>14009.041993805642</v>
      </c>
      <c r="T237">
        <v>1975.2749211265955</v>
      </c>
      <c r="U237">
        <v>32.365200000000002</v>
      </c>
      <c r="V237">
        <v>17830352.117307693</v>
      </c>
    </row>
    <row r="238" spans="1:22" x14ac:dyDescent="0.25">
      <c r="A238" t="s">
        <v>69</v>
      </c>
      <c r="B238" t="s">
        <v>1</v>
      </c>
      <c r="C238">
        <v>8.2264779833395571E-2</v>
      </c>
      <c r="D238">
        <v>1.2959999999999913E-2</v>
      </c>
      <c r="E238">
        <v>6.9304779833395641E-2</v>
      </c>
      <c r="F238">
        <v>3.0286194958349055E-2</v>
      </c>
      <c r="G238">
        <v>5.1978584875046481E-2</v>
      </c>
      <c r="H238">
        <v>0.17499999999999874</v>
      </c>
      <c r="I238">
        <v>0.14099999999999902</v>
      </c>
      <c r="J238">
        <v>3890967.136668473</v>
      </c>
      <c r="K238">
        <v>5570132.1421218812</v>
      </c>
      <c r="L238">
        <v>14999769.388803253</v>
      </c>
      <c r="M238">
        <v>14999769.388803251</v>
      </c>
      <c r="N238">
        <v>427656.75939060934</v>
      </c>
      <c r="O238">
        <v>9033442.5193997566</v>
      </c>
      <c r="P238">
        <v>160348.36986680157</v>
      </c>
      <c r="Q238">
        <v>19985.626730942487</v>
      </c>
      <c r="R238">
        <v>25427.093520281909</v>
      </c>
      <c r="S238">
        <v>194474.73205308506</v>
      </c>
      <c r="T238">
        <v>27420.937219484989</v>
      </c>
      <c r="U238">
        <v>440.17790000000031</v>
      </c>
      <c r="V238">
        <v>234369588.26923063</v>
      </c>
    </row>
    <row r="239" spans="1:22" x14ac:dyDescent="0.25">
      <c r="A239" t="s">
        <v>69</v>
      </c>
      <c r="B239" t="s">
        <v>2</v>
      </c>
      <c r="C239">
        <v>5.6272086767799136E-2</v>
      </c>
      <c r="D239">
        <v>1.2959999999999996E-2</v>
      </c>
      <c r="E239">
        <v>4.3312086767799143E-2</v>
      </c>
      <c r="F239">
        <v>2.3788021691949796E-2</v>
      </c>
      <c r="G239">
        <v>3.2484065075849361E-2</v>
      </c>
      <c r="H239">
        <v>0.17499999999999993</v>
      </c>
      <c r="I239">
        <v>0.14100000000000001</v>
      </c>
      <c r="J239">
        <v>291784.27453853149</v>
      </c>
      <c r="K239">
        <v>294010.47155258968</v>
      </c>
      <c r="L239">
        <v>658329.55303297273</v>
      </c>
      <c r="M239">
        <v>658329.55303297308</v>
      </c>
      <c r="N239">
        <v>55925.465406199102</v>
      </c>
      <c r="O239">
        <v>529869.28068492189</v>
      </c>
      <c r="P239">
        <v>35519.614599148183</v>
      </c>
      <c r="Q239">
        <v>4875.6727950257646</v>
      </c>
      <c r="R239">
        <v>5695.7355225785259</v>
      </c>
      <c r="S239">
        <v>8619.1432861056473</v>
      </c>
      <c r="T239">
        <v>1215.2992033408966</v>
      </c>
      <c r="U239">
        <v>30.407399999999999</v>
      </c>
      <c r="V239">
        <v>17503042.942115381</v>
      </c>
    </row>
    <row r="240" spans="1:22" x14ac:dyDescent="0.25">
      <c r="A240" t="s">
        <v>69</v>
      </c>
      <c r="B240" t="s">
        <v>3</v>
      </c>
      <c r="C240">
        <v>7.7121670578390825E-2</v>
      </c>
      <c r="D240">
        <v>1.2960000000000017E-2</v>
      </c>
      <c r="E240">
        <v>6.4161670578390853E-2</v>
      </c>
      <c r="F240">
        <v>2.9000417644597667E-2</v>
      </c>
      <c r="G240">
        <v>4.8121252933793129E-2</v>
      </c>
      <c r="H240">
        <v>0.17500000000000032</v>
      </c>
      <c r="I240">
        <v>0.14099999999999965</v>
      </c>
      <c r="J240">
        <v>1216778.1960596608</v>
      </c>
      <c r="K240">
        <v>1631827.8673521059</v>
      </c>
      <c r="L240">
        <v>4417100.2446302958</v>
      </c>
      <c r="M240">
        <v>4417100.2446302986</v>
      </c>
      <c r="N240">
        <v>119595.83935650764</v>
      </c>
      <c r="O240">
        <v>2729010.2240552618</v>
      </c>
      <c r="P240">
        <v>42349.890642115352</v>
      </c>
      <c r="Q240">
        <v>5132.8016875662433</v>
      </c>
      <c r="R240">
        <v>6695.0596184851038</v>
      </c>
      <c r="S240">
        <v>57333.994222908543</v>
      </c>
      <c r="T240">
        <v>8084.0931854301061</v>
      </c>
      <c r="U240">
        <v>138.25470000000001</v>
      </c>
      <c r="V240">
        <v>73325057.545384601</v>
      </c>
    </row>
    <row r="241" spans="1:22" x14ac:dyDescent="0.25">
      <c r="A241" t="s">
        <v>69</v>
      </c>
      <c r="B241" t="s">
        <v>4</v>
      </c>
      <c r="C241">
        <v>0.11227996001322998</v>
      </c>
      <c r="D241">
        <v>1.2959999999999994E-2</v>
      </c>
      <c r="E241">
        <v>9.9319960013230069E-2</v>
      </c>
      <c r="F241">
        <v>3.7789990003307516E-2</v>
      </c>
      <c r="G241">
        <v>7.4489970009922482E-2</v>
      </c>
      <c r="H241">
        <v>0.17500000000000002</v>
      </c>
      <c r="I241">
        <v>0.14100000000000001</v>
      </c>
      <c r="J241">
        <v>393081.53997893137</v>
      </c>
      <c r="K241">
        <v>792850.23091646784</v>
      </c>
      <c r="L241">
        <v>2217411.2447141027</v>
      </c>
      <c r="M241">
        <v>2217411.2447141013</v>
      </c>
      <c r="N241">
        <v>40284.86200882541</v>
      </c>
      <c r="O241">
        <v>1145646.9088865742</v>
      </c>
      <c r="P241">
        <v>5926.0339832831178</v>
      </c>
      <c r="Q241">
        <v>790.81257127989397</v>
      </c>
      <c r="R241">
        <v>947.07536419338453</v>
      </c>
      <c r="S241">
        <v>28589.780972891305</v>
      </c>
      <c r="T241">
        <v>4031.1591171776749</v>
      </c>
      <c r="U241">
        <v>50.796799999999998</v>
      </c>
      <c r="V241">
        <v>23674101.864423078</v>
      </c>
    </row>
    <row r="242" spans="1:22" x14ac:dyDescent="0.25">
      <c r="A242" t="s">
        <v>69</v>
      </c>
      <c r="B242" t="s">
        <v>5</v>
      </c>
      <c r="C242">
        <v>8.6020238482718059E-2</v>
      </c>
      <c r="D242">
        <v>1.2960000000000011E-2</v>
      </c>
      <c r="E242">
        <v>7.3060238482718184E-2</v>
      </c>
      <c r="F242">
        <v>3.122505962067957E-2</v>
      </c>
      <c r="G242">
        <v>5.4795178862038607E-2</v>
      </c>
      <c r="H242">
        <v>0.17500000000000004</v>
      </c>
      <c r="I242">
        <v>0.14099999999999949</v>
      </c>
      <c r="J242">
        <v>1689030.5916164753</v>
      </c>
      <c r="K242">
        <v>2557988.8021217049</v>
      </c>
      <c r="L242">
        <v>6920867.1735350685</v>
      </c>
      <c r="M242">
        <v>6920867.173535075</v>
      </c>
      <c r="N242">
        <v>188274.8082075105</v>
      </c>
      <c r="O242">
        <v>4058744.5855306727</v>
      </c>
      <c r="P242">
        <v>67267.353647018521</v>
      </c>
      <c r="Q242">
        <v>8072.0824376422233</v>
      </c>
      <c r="R242">
        <v>10622.860487937163</v>
      </c>
      <c r="S242">
        <v>89669.160065656702</v>
      </c>
      <c r="T242">
        <v>12643.351569257593</v>
      </c>
      <c r="U242">
        <v>188.15280000000004</v>
      </c>
      <c r="V242">
        <v>101769798.43538457</v>
      </c>
    </row>
    <row r="243" spans="1:22" x14ac:dyDescent="0.25">
      <c r="A243" t="s">
        <v>69</v>
      </c>
      <c r="B243" t="s">
        <v>6</v>
      </c>
      <c r="C243">
        <v>4.7321928148506165E-2</v>
      </c>
      <c r="D243">
        <v>1.2960000000000001E-2</v>
      </c>
      <c r="E243">
        <v>3.4361928148506152E-2</v>
      </c>
      <c r="F243">
        <v>2.1550482037126541E-2</v>
      </c>
      <c r="G243">
        <v>2.5771446111379617E-2</v>
      </c>
      <c r="H243">
        <v>0.17499999999999996</v>
      </c>
      <c r="I243">
        <v>0.14100000000000004</v>
      </c>
      <c r="J243">
        <v>197575.77326462039</v>
      </c>
      <c r="K243">
        <v>141683.78670902562</v>
      </c>
      <c r="L243">
        <v>380488.54348350689</v>
      </c>
      <c r="M243">
        <v>380488.54348350695</v>
      </c>
      <c r="N243">
        <v>11140.704160892521</v>
      </c>
      <c r="O243">
        <v>328118.85581275343</v>
      </c>
      <c r="P243">
        <v>4275.2196168061637</v>
      </c>
      <c r="Q243">
        <v>513.02635401673967</v>
      </c>
      <c r="R243">
        <v>675.14268188602932</v>
      </c>
      <c r="S243">
        <v>4975.7366417033791</v>
      </c>
      <c r="T243">
        <v>701.57886648017632</v>
      </c>
      <c r="U243">
        <v>21.266199999999994</v>
      </c>
      <c r="V243">
        <v>11908016.785</v>
      </c>
    </row>
    <row r="244" spans="1:22" x14ac:dyDescent="0.25">
      <c r="A244" t="s">
        <v>69</v>
      </c>
      <c r="B244" t="s">
        <v>7</v>
      </c>
      <c r="C244">
        <v>8.3437855057171204E-2</v>
      </c>
      <c r="D244">
        <v>1.2959999999999999E-2</v>
      </c>
      <c r="E244">
        <v>7.0477855057171218E-2</v>
      </c>
      <c r="F244">
        <v>3.05794637642928E-2</v>
      </c>
      <c r="G244">
        <v>5.2858391292878407E-2</v>
      </c>
      <c r="H244">
        <v>0.17500000000000002</v>
      </c>
      <c r="I244">
        <v>0.14099999999999999</v>
      </c>
      <c r="J244">
        <v>102716.76121025479</v>
      </c>
      <c r="K244">
        <v>151770.98346998199</v>
      </c>
      <c r="L244">
        <v>405572.62940729939</v>
      </c>
      <c r="M244">
        <v>405572.62940729939</v>
      </c>
      <c r="N244">
        <v>12435.080250661675</v>
      </c>
      <c r="O244">
        <v>242052.66442957512</v>
      </c>
      <c r="P244">
        <v>5010.2573784302413</v>
      </c>
      <c r="Q244">
        <v>601.23088541162895</v>
      </c>
      <c r="R244">
        <v>791.21984520170361</v>
      </c>
      <c r="S244">
        <v>5286.9168638195288</v>
      </c>
      <c r="T244">
        <v>745.45527779855331</v>
      </c>
      <c r="U244">
        <v>11.3</v>
      </c>
      <c r="V244">
        <v>6189570.6969230771</v>
      </c>
    </row>
    <row r="245" spans="1:22" x14ac:dyDescent="0.25">
      <c r="A245" t="s">
        <v>70</v>
      </c>
      <c r="B245" t="s">
        <v>1</v>
      </c>
      <c r="C245">
        <v>8.8777749765438216E-2</v>
      </c>
      <c r="D245">
        <v>1.2959999999999848E-2</v>
      </c>
      <c r="E245">
        <v>7.5817749765438217E-2</v>
      </c>
      <c r="F245">
        <v>3.1914437441359481E-2</v>
      </c>
      <c r="G245">
        <v>5.6863312324078374E-2</v>
      </c>
      <c r="H245">
        <v>0.17500000000000013</v>
      </c>
      <c r="I245">
        <v>0.14100000000000049</v>
      </c>
      <c r="J245">
        <v>7904315.1423300933</v>
      </c>
      <c r="K245">
        <v>12366277.426006019</v>
      </c>
      <c r="L245">
        <v>33749103.422202319</v>
      </c>
      <c r="M245">
        <v>33749103.422202334</v>
      </c>
      <c r="N245">
        <v>837432.21395396069</v>
      </c>
      <c r="O245">
        <v>19433160.354382176</v>
      </c>
      <c r="P245">
        <v>264614.97118240327</v>
      </c>
      <c r="Q245">
        <v>33326.469477150451</v>
      </c>
      <c r="R245">
        <v>42009.743132997071</v>
      </c>
      <c r="S245">
        <v>436004.40855512704</v>
      </c>
      <c r="T245">
        <v>61476.621606273016</v>
      </c>
      <c r="U245">
        <v>911.45139999999867</v>
      </c>
      <c r="V245">
        <v>476200372.33942395</v>
      </c>
    </row>
    <row r="246" spans="1:22" x14ac:dyDescent="0.25">
      <c r="A246" t="s">
        <v>70</v>
      </c>
      <c r="B246" t="s">
        <v>2</v>
      </c>
      <c r="C246">
        <v>9.1460574512318316E-2</v>
      </c>
      <c r="D246">
        <v>1.2959999999999991E-2</v>
      </c>
      <c r="E246">
        <v>7.8500574512318316E-2</v>
      </c>
      <c r="F246">
        <v>3.2585143628079571E-2</v>
      </c>
      <c r="G246">
        <v>5.8875430884238709E-2</v>
      </c>
      <c r="H246">
        <v>0.17499999999999991</v>
      </c>
      <c r="I246">
        <v>0.14099999999999999</v>
      </c>
      <c r="J246">
        <v>371966.51639328722</v>
      </c>
      <c r="K246">
        <v>684280.17973047448</v>
      </c>
      <c r="L246">
        <v>1491699.2583175707</v>
      </c>
      <c r="M246">
        <v>1491699.2583175707</v>
      </c>
      <c r="N246">
        <v>140285.32021846331</v>
      </c>
      <c r="O246">
        <v>915961.37590529851</v>
      </c>
      <c r="P246">
        <v>91264.157768228499</v>
      </c>
      <c r="Q246">
        <v>12118.091620956871</v>
      </c>
      <c r="R246">
        <v>14576.897163875134</v>
      </c>
      <c r="S246">
        <v>19567.198655041786</v>
      </c>
      <c r="T246">
        <v>2758.9750103608917</v>
      </c>
      <c r="U246">
        <v>36.662100000000002</v>
      </c>
      <c r="V246">
        <v>22319433.42480769</v>
      </c>
    </row>
    <row r="247" spans="1:22" x14ac:dyDescent="0.25">
      <c r="A247" t="s">
        <v>70</v>
      </c>
      <c r="B247" t="s">
        <v>3</v>
      </c>
      <c r="C247">
        <v>8.5775508465187014E-2</v>
      </c>
      <c r="D247">
        <v>1.2960000000000024E-2</v>
      </c>
      <c r="E247">
        <v>7.2815508465186821E-2</v>
      </c>
      <c r="F247">
        <v>3.1163877116296805E-2</v>
      </c>
      <c r="G247">
        <v>5.4611631348890084E-2</v>
      </c>
      <c r="H247">
        <v>0.1749999999999996</v>
      </c>
      <c r="I247">
        <v>0.14099999999999924</v>
      </c>
      <c r="J247">
        <v>2313763.5539392782</v>
      </c>
      <c r="K247">
        <v>3436896.2203039736</v>
      </c>
      <c r="L247">
        <v>9600810.0194641408</v>
      </c>
      <c r="M247">
        <v>9600810.0194641557</v>
      </c>
      <c r="N247">
        <v>177469.66036194656</v>
      </c>
      <c r="O247">
        <v>5573190.1138813049</v>
      </c>
      <c r="P247">
        <v>28078.479276249778</v>
      </c>
      <c r="Q247">
        <v>3384.1440734780153</v>
      </c>
      <c r="R247">
        <v>4436.2298923116186</v>
      </c>
      <c r="S247">
        <v>124076.0798596885</v>
      </c>
      <c r="T247">
        <v>17494.727260216056</v>
      </c>
      <c r="U247">
        <v>260.20159999999998</v>
      </c>
      <c r="V247">
        <v>139515921.18500009</v>
      </c>
    </row>
    <row r="248" spans="1:22" x14ac:dyDescent="0.25">
      <c r="A248" t="s">
        <v>70</v>
      </c>
      <c r="B248" t="s">
        <v>4</v>
      </c>
      <c r="C248">
        <v>9.937746230849491E-2</v>
      </c>
      <c r="D248">
        <v>1.2960000000000022E-2</v>
      </c>
      <c r="E248">
        <v>8.6417462308494911E-2</v>
      </c>
      <c r="F248">
        <v>3.4564365577123758E-2</v>
      </c>
      <c r="G248">
        <v>6.4813096731371339E-2</v>
      </c>
      <c r="H248">
        <v>0.17500000000000038</v>
      </c>
      <c r="I248">
        <v>0.14099999999999979</v>
      </c>
      <c r="J248">
        <v>1092225.6429886252</v>
      </c>
      <c r="K248">
        <v>1916017.1009105905</v>
      </c>
      <c r="L248">
        <v>5395417.6466608485</v>
      </c>
      <c r="M248">
        <v>5395417.6466608513</v>
      </c>
      <c r="N248">
        <v>88158.414017730393</v>
      </c>
      <c r="O248">
        <v>2920084.3298814851</v>
      </c>
      <c r="P248">
        <v>6772.6048587268424</v>
      </c>
      <c r="Q248">
        <v>960.88293287392207</v>
      </c>
      <c r="R248">
        <v>1090.4217786157078</v>
      </c>
      <c r="S248">
        <v>69530.678744534627</v>
      </c>
      <c r="T248">
        <v>9803.8257029793913</v>
      </c>
      <c r="U248">
        <v>143.77419999999995</v>
      </c>
      <c r="V248">
        <v>65827116.058653846</v>
      </c>
    </row>
    <row r="249" spans="1:22" x14ac:dyDescent="0.25">
      <c r="A249" t="s">
        <v>70</v>
      </c>
      <c r="B249" t="s">
        <v>5</v>
      </c>
      <c r="C249">
        <v>9.1535453601350528E-2</v>
      </c>
      <c r="D249">
        <v>1.295999999999994E-2</v>
      </c>
      <c r="E249">
        <v>7.8575453601350473E-2</v>
      </c>
      <c r="F249">
        <v>3.2603863400337559E-2</v>
      </c>
      <c r="G249">
        <v>5.893159020101283E-2</v>
      </c>
      <c r="H249">
        <v>0.1749999999999991</v>
      </c>
      <c r="I249">
        <v>0.1409999999999991</v>
      </c>
      <c r="J249">
        <v>3537365.9361165781</v>
      </c>
      <c r="K249">
        <v>5783301.8640609961</v>
      </c>
      <c r="L249">
        <v>15764182.898126071</v>
      </c>
      <c r="M249">
        <v>15764182.898126101</v>
      </c>
      <c r="N249">
        <v>396430.67351422831</v>
      </c>
      <c r="O249">
        <v>8924237.1266633477</v>
      </c>
      <c r="P249">
        <v>128364.54718458859</v>
      </c>
      <c r="Q249">
        <v>15640.60246580587</v>
      </c>
      <c r="R249">
        <v>20304.726100705611</v>
      </c>
      <c r="S249">
        <v>203436.28200098959</v>
      </c>
      <c r="T249">
        <v>28684.515762139516</v>
      </c>
      <c r="U249">
        <v>403.52860000000027</v>
      </c>
      <c r="V249">
        <v>213054791.61307696</v>
      </c>
    </row>
    <row r="250" spans="1:22" x14ac:dyDescent="0.25">
      <c r="A250" t="s">
        <v>70</v>
      </c>
      <c r="B250" t="s">
        <v>6</v>
      </c>
      <c r="C250">
        <v>5.4683433178227721E-2</v>
      </c>
      <c r="D250">
        <v>1.2959999999999992E-2</v>
      </c>
      <c r="E250">
        <v>4.1723433178227728E-2</v>
      </c>
      <c r="F250">
        <v>2.3390858294556935E-2</v>
      </c>
      <c r="G250">
        <v>3.12925748836708E-2</v>
      </c>
      <c r="H250">
        <v>0.17499999999999999</v>
      </c>
      <c r="I250">
        <v>0.14100000000000004</v>
      </c>
      <c r="J250">
        <v>434203.56894888921</v>
      </c>
      <c r="K250">
        <v>346402.04472550622</v>
      </c>
      <c r="L250">
        <v>964181.4660660628</v>
      </c>
      <c r="M250">
        <v>964181.4660660621</v>
      </c>
      <c r="N250">
        <v>18756.167027613963</v>
      </c>
      <c r="O250">
        <v>761849.44664678129</v>
      </c>
      <c r="P250">
        <v>3567.0280451376361</v>
      </c>
      <c r="Q250">
        <v>434.56989809913284</v>
      </c>
      <c r="R250">
        <v>564.22530999638445</v>
      </c>
      <c r="S250">
        <v>12436.760538458177</v>
      </c>
      <c r="T250">
        <v>1753.5832359226026</v>
      </c>
      <c r="U250">
        <v>49.20709999999999</v>
      </c>
      <c r="V250">
        <v>26157222.319230765</v>
      </c>
    </row>
    <row r="251" spans="1:22" x14ac:dyDescent="0.25">
      <c r="A251" t="s">
        <v>70</v>
      </c>
      <c r="B251" t="s">
        <v>7</v>
      </c>
      <c r="C251">
        <v>7.3495740188434786E-2</v>
      </c>
      <c r="D251">
        <v>1.2960000000000001E-2</v>
      </c>
      <c r="E251">
        <v>6.0535740188434786E-2</v>
      </c>
      <c r="F251">
        <v>2.8093935047108696E-2</v>
      </c>
      <c r="G251">
        <v>4.5401805141326072E-2</v>
      </c>
      <c r="H251">
        <v>0.17499999999999999</v>
      </c>
      <c r="I251">
        <v>0.14100000000000001</v>
      </c>
      <c r="J251">
        <v>154789.92394342509</v>
      </c>
      <c r="K251">
        <v>199380.01627448649</v>
      </c>
      <c r="L251">
        <v>532812.13356757839</v>
      </c>
      <c r="M251">
        <v>532812.13356757839</v>
      </c>
      <c r="N251">
        <v>16331.978813970345</v>
      </c>
      <c r="O251">
        <v>337837.96140394121</v>
      </c>
      <c r="P251">
        <v>6568.1540494719775</v>
      </c>
      <c r="Q251">
        <v>788.17848593663723</v>
      </c>
      <c r="R251">
        <v>1037.2428874926145</v>
      </c>
      <c r="S251">
        <v>6957.4087564146066</v>
      </c>
      <c r="T251">
        <v>980.99463465445956</v>
      </c>
      <c r="U251">
        <v>18.0778</v>
      </c>
      <c r="V251">
        <v>9325887.7386538461</v>
      </c>
    </row>
    <row r="252" spans="1:22" x14ac:dyDescent="0.25">
      <c r="A252" t="s">
        <v>71</v>
      </c>
      <c r="B252" t="s">
        <v>1</v>
      </c>
      <c r="C252">
        <v>9.3456168931861663E-2</v>
      </c>
      <c r="D252">
        <v>1.2959999999999956E-2</v>
      </c>
      <c r="E252">
        <v>8.0496168931861886E-2</v>
      </c>
      <c r="F252">
        <v>3.3084042232965447E-2</v>
      </c>
      <c r="G252">
        <v>6.0372126698896432E-2</v>
      </c>
      <c r="H252">
        <v>0.17499999999999907</v>
      </c>
      <c r="I252">
        <v>0.10600000000000061</v>
      </c>
      <c r="J252">
        <v>3334108.6791727394</v>
      </c>
      <c r="K252">
        <v>5770394.7989743827</v>
      </c>
      <c r="L252">
        <v>14337643.512762481</v>
      </c>
      <c r="M252">
        <v>14337643.512762498</v>
      </c>
      <c r="N252">
        <v>743385.22104016971</v>
      </c>
      <c r="O252">
        <v>8361118.2571069496</v>
      </c>
      <c r="P252">
        <v>425487.12190216081</v>
      </c>
      <c r="Q252">
        <v>54914.675043388423</v>
      </c>
      <c r="R252">
        <v>50922.590476228208</v>
      </c>
      <c r="S252">
        <v>191736.73925713258</v>
      </c>
      <c r="T252">
        <v>20324.094361256048</v>
      </c>
      <c r="U252">
        <v>368.27670000000018</v>
      </c>
      <c r="V252">
        <v>206938171.32558453</v>
      </c>
    </row>
    <row r="253" spans="1:22" x14ac:dyDescent="0.25">
      <c r="A253" t="s">
        <v>71</v>
      </c>
      <c r="B253" t="s">
        <v>2</v>
      </c>
      <c r="C253">
        <v>0.11850387726398931</v>
      </c>
      <c r="D253">
        <v>1.2959999999999999E-2</v>
      </c>
      <c r="E253">
        <v>0.10554387726398931</v>
      </c>
      <c r="F253">
        <v>3.9345969315997334E-2</v>
      </c>
      <c r="G253">
        <v>7.9157907947991976E-2</v>
      </c>
      <c r="H253">
        <v>0.17499999999999993</v>
      </c>
      <c r="I253">
        <v>0.10600000000000001</v>
      </c>
      <c r="J253">
        <v>181471.06896500188</v>
      </c>
      <c r="K253">
        <v>550900.45017495169</v>
      </c>
      <c r="L253">
        <v>894289.99852450704</v>
      </c>
      <c r="M253">
        <v>894289.99852450681</v>
      </c>
      <c r="N253">
        <v>189602.83800008707</v>
      </c>
      <c r="O253">
        <v>542768.68113986671</v>
      </c>
      <c r="P253">
        <v>140864.16639818539</v>
      </c>
      <c r="Q253">
        <v>18264.656169507536</v>
      </c>
      <c r="R253">
        <v>16867.655192175451</v>
      </c>
      <c r="S253">
        <v>12302.314864573897</v>
      </c>
      <c r="T253">
        <v>1304.0453756448333</v>
      </c>
      <c r="U253">
        <v>16.657600000000002</v>
      </c>
      <c r="V253">
        <v>11206985.492115382</v>
      </c>
    </row>
    <row r="254" spans="1:22" x14ac:dyDescent="0.25">
      <c r="A254" t="s">
        <v>71</v>
      </c>
      <c r="B254" t="s">
        <v>3</v>
      </c>
      <c r="C254">
        <v>8.2134842477748035E-2</v>
      </c>
      <c r="D254">
        <v>1.2959999999999996E-2</v>
      </c>
      <c r="E254">
        <v>6.917484247774805E-2</v>
      </c>
      <c r="F254">
        <v>3.0253710619436991E-2</v>
      </c>
      <c r="G254">
        <v>5.1881131858311072E-2</v>
      </c>
      <c r="H254">
        <v>0.17500000000000027</v>
      </c>
      <c r="I254">
        <v>0.10599999999999994</v>
      </c>
      <c r="J254">
        <v>843745.21128477273</v>
      </c>
      <c r="K254">
        <v>1224432.5785761201</v>
      </c>
      <c r="L254">
        <v>3279020.745886907</v>
      </c>
      <c r="M254">
        <v>3279020.7458869065</v>
      </c>
      <c r="N254">
        <v>98569.247460362501</v>
      </c>
      <c r="O254">
        <v>1969608.5424005294</v>
      </c>
      <c r="P254">
        <v>40312.095555596563</v>
      </c>
      <c r="Q254">
        <v>4906.986324739526</v>
      </c>
      <c r="R254">
        <v>4793.222679315626</v>
      </c>
      <c r="S254">
        <v>43903.203346031572</v>
      </c>
      <c r="T254">
        <v>4653.7395546793432</v>
      </c>
      <c r="U254">
        <v>93.928400000000011</v>
      </c>
      <c r="V254">
        <v>52430866.677500024</v>
      </c>
    </row>
    <row r="255" spans="1:22" x14ac:dyDescent="0.25">
      <c r="A255" t="s">
        <v>71</v>
      </c>
      <c r="B255" t="s">
        <v>4</v>
      </c>
      <c r="C255">
        <v>0.10135199770875628</v>
      </c>
      <c r="D255">
        <v>1.2959999999999999E-2</v>
      </c>
      <c r="E255">
        <v>8.839199770875629E-2</v>
      </c>
      <c r="F255">
        <v>3.5057999427189082E-2</v>
      </c>
      <c r="G255">
        <v>6.6293998281567235E-2</v>
      </c>
      <c r="H255">
        <v>0.17499999999999996</v>
      </c>
      <c r="I255">
        <v>0.10599999999999997</v>
      </c>
      <c r="J255">
        <v>272397.92798796884</v>
      </c>
      <c r="K255">
        <v>493364.50068248709</v>
      </c>
      <c r="L255">
        <v>1368581.9680001177</v>
      </c>
      <c r="M255">
        <v>1368581.968000117</v>
      </c>
      <c r="N255">
        <v>27877.883511835826</v>
      </c>
      <c r="O255">
        <v>737884.54515862011</v>
      </c>
      <c r="P255">
        <v>6138.0186980087565</v>
      </c>
      <c r="Q255">
        <v>813.69339238499197</v>
      </c>
      <c r="R255">
        <v>736.88148158173738</v>
      </c>
      <c r="S255">
        <v>18254.330867866545</v>
      </c>
      <c r="T255">
        <v>1934.9590719938542</v>
      </c>
      <c r="U255">
        <v>34.579599999999999</v>
      </c>
      <c r="V255">
        <v>16927663.773269236</v>
      </c>
    </row>
    <row r="256" spans="1:22" x14ac:dyDescent="0.25">
      <c r="A256" t="s">
        <v>71</v>
      </c>
      <c r="B256" t="s">
        <v>5</v>
      </c>
      <c r="C256">
        <v>9.9884413152890192E-2</v>
      </c>
      <c r="D256">
        <v>1.2960000000000017E-2</v>
      </c>
      <c r="E256">
        <v>8.6924413152890373E-2</v>
      </c>
      <c r="F256">
        <v>3.4691103288222537E-2</v>
      </c>
      <c r="G256">
        <v>6.5193309864667662E-2</v>
      </c>
      <c r="H256">
        <v>0.17500000000000002</v>
      </c>
      <c r="I256">
        <v>0.10600000000000025</v>
      </c>
      <c r="J256">
        <v>1757991.4829619208</v>
      </c>
      <c r="K256">
        <v>3284971.6915998482</v>
      </c>
      <c r="L256">
        <v>8188136.5566290012</v>
      </c>
      <c r="M256">
        <v>8188136.5566289909</v>
      </c>
      <c r="N256">
        <v>416694.62954262923</v>
      </c>
      <c r="O256">
        <v>4626268.5450191405</v>
      </c>
      <c r="P256">
        <v>236805.14492341471</v>
      </c>
      <c r="Q256">
        <v>30764.910827802218</v>
      </c>
      <c r="R256">
        <v>28362.425909628993</v>
      </c>
      <c r="S256">
        <v>109188.1988081287</v>
      </c>
      <c r="T256">
        <v>11573.949073661643</v>
      </c>
      <c r="U256">
        <v>196.82530000000003</v>
      </c>
      <c r="V256">
        <v>109063283.76173848</v>
      </c>
    </row>
    <row r="257" spans="1:22" x14ac:dyDescent="0.25">
      <c r="A257" t="s">
        <v>71</v>
      </c>
      <c r="B257" t="s">
        <v>6</v>
      </c>
      <c r="C257">
        <v>5.248013909122487E-2</v>
      </c>
      <c r="D257">
        <v>1.2959999999999994E-2</v>
      </c>
      <c r="E257">
        <v>3.9520139091224815E-2</v>
      </c>
      <c r="F257">
        <v>2.2840034772806231E-2</v>
      </c>
      <c r="G257">
        <v>2.9640104318418636E-2</v>
      </c>
      <c r="H257">
        <v>0.17499999999999991</v>
      </c>
      <c r="I257">
        <v>0.10599999999999991</v>
      </c>
      <c r="J257">
        <v>236032.61840311167</v>
      </c>
      <c r="K257">
        <v>151423.42364599562</v>
      </c>
      <c r="L257">
        <v>422615.46898737067</v>
      </c>
      <c r="M257">
        <v>422615.46898737055</v>
      </c>
      <c r="N257">
        <v>7913.7004876538995</v>
      </c>
      <c r="O257">
        <v>379542.34156145342</v>
      </c>
      <c r="P257">
        <v>1367.6963269553596</v>
      </c>
      <c r="Q257">
        <v>164.42832895413414</v>
      </c>
      <c r="R257">
        <v>162.40521352640636</v>
      </c>
      <c r="S257">
        <v>5623.1199079729868</v>
      </c>
      <c r="T257">
        <v>596.05071024513632</v>
      </c>
      <c r="U257">
        <v>21.375800000000012</v>
      </c>
      <c r="V257">
        <v>14663870.870961538</v>
      </c>
    </row>
    <row r="258" spans="1:22" x14ac:dyDescent="0.25">
      <c r="A258" t="s">
        <v>71</v>
      </c>
      <c r="B258" t="s">
        <v>7</v>
      </c>
      <c r="U258">
        <v>4.91</v>
      </c>
    </row>
    <row r="259" spans="1:22" x14ac:dyDescent="0.25">
      <c r="A259" t="s">
        <v>72</v>
      </c>
      <c r="B259" t="s">
        <v>1</v>
      </c>
      <c r="C259">
        <v>9.0016419125871591E-2</v>
      </c>
      <c r="D259">
        <v>1.2959999999999913E-2</v>
      </c>
      <c r="E259">
        <v>7.7056419125871647E-2</v>
      </c>
      <c r="F259">
        <v>3.2224104781467949E-2</v>
      </c>
      <c r="G259">
        <v>5.7792314344403538E-2</v>
      </c>
      <c r="H259">
        <v>0.17499999999999905</v>
      </c>
      <c r="I259">
        <v>0.10600000000000058</v>
      </c>
      <c r="J259">
        <v>4393757.9348697709</v>
      </c>
      <c r="K259">
        <v>7168182.8651281185</v>
      </c>
      <c r="L259">
        <v>18475316.37709327</v>
      </c>
      <c r="M259">
        <v>18475316.377093244</v>
      </c>
      <c r="N259">
        <v>757308.05457276106</v>
      </c>
      <c r="O259">
        <v>10804632.745425124</v>
      </c>
      <c r="P259">
        <v>391168.52220790088</v>
      </c>
      <c r="Q259">
        <v>47324.601155314856</v>
      </c>
      <c r="R259">
        <v>46480.271076500881</v>
      </c>
      <c r="S259">
        <v>246233.86992138962</v>
      </c>
      <c r="T259">
        <v>26100.790211667339</v>
      </c>
      <c r="U259">
        <v>490.61160000000024</v>
      </c>
      <c r="V259">
        <v>272613556.92073858</v>
      </c>
    </row>
    <row r="260" spans="1:22" x14ac:dyDescent="0.25">
      <c r="A260" t="s">
        <v>72</v>
      </c>
      <c r="B260" t="s">
        <v>2</v>
      </c>
      <c r="C260">
        <v>7.5079072737062574E-2</v>
      </c>
      <c r="D260">
        <v>1.2959999999999989E-2</v>
      </c>
      <c r="E260">
        <v>6.2119072737062547E-2</v>
      </c>
      <c r="F260">
        <v>2.8489768184265647E-2</v>
      </c>
      <c r="G260">
        <v>4.6589304552796924E-2</v>
      </c>
      <c r="H260">
        <v>0.17499999999999988</v>
      </c>
      <c r="I260">
        <v>0.10599999999999994</v>
      </c>
      <c r="J260">
        <v>341642.68278466858</v>
      </c>
      <c r="K260">
        <v>458402.25619394501</v>
      </c>
      <c r="L260">
        <v>1074636.9536455953</v>
      </c>
      <c r="M260">
        <v>1074636.9536455958</v>
      </c>
      <c r="N260">
        <v>75142.453734059702</v>
      </c>
      <c r="O260">
        <v>724902.48524455365</v>
      </c>
      <c r="P260">
        <v>47662.314365847327</v>
      </c>
      <c r="Q260">
        <v>5768.000544328831</v>
      </c>
      <c r="R260">
        <v>5663.6133804786723</v>
      </c>
      <c r="S260">
        <v>14510.420834905079</v>
      </c>
      <c r="T260">
        <v>1538.1046084999384</v>
      </c>
      <c r="U260">
        <v>38.100000000000009</v>
      </c>
      <c r="V260">
        <v>21161559.976923082</v>
      </c>
    </row>
    <row r="261" spans="1:22" x14ac:dyDescent="0.25">
      <c r="A261" t="s">
        <v>72</v>
      </c>
      <c r="B261" t="s">
        <v>3</v>
      </c>
      <c r="C261">
        <v>7.4538384869615698E-2</v>
      </c>
      <c r="D261">
        <v>1.2959999999999999E-2</v>
      </c>
      <c r="E261">
        <v>6.1578384869615713E-2</v>
      </c>
      <c r="F261">
        <v>2.8354596217403969E-2</v>
      </c>
      <c r="G261">
        <v>4.6183788652211802E-2</v>
      </c>
      <c r="H261">
        <v>0.17500000000000007</v>
      </c>
      <c r="I261">
        <v>0.10599999999999998</v>
      </c>
      <c r="J261">
        <v>1231972.1906298485</v>
      </c>
      <c r="K261">
        <v>1583911.8155274868</v>
      </c>
      <c r="L261">
        <v>4328553.8773588315</v>
      </c>
      <c r="M261">
        <v>4328553.877358824</v>
      </c>
      <c r="N261">
        <v>105795.39230590453</v>
      </c>
      <c r="O261">
        <v>2710088.6138514285</v>
      </c>
      <c r="P261">
        <v>33783.280620291742</v>
      </c>
      <c r="Q261">
        <v>4144.5324712867614</v>
      </c>
      <c r="R261">
        <v>4020.3481877073218</v>
      </c>
      <c r="S261">
        <v>57728.056986096701</v>
      </c>
      <c r="T261">
        <v>6119.1740405262553</v>
      </c>
      <c r="U261">
        <v>139.40060000000008</v>
      </c>
      <c r="V261">
        <v>76529224.659748077</v>
      </c>
    </row>
    <row r="262" spans="1:22" x14ac:dyDescent="0.25">
      <c r="A262" t="s">
        <v>72</v>
      </c>
      <c r="B262" t="s">
        <v>4</v>
      </c>
      <c r="C262">
        <v>9.6842367003823218E-2</v>
      </c>
      <c r="D262">
        <v>1.2959999999999998E-2</v>
      </c>
      <c r="E262">
        <v>8.3882367003823233E-2</v>
      </c>
      <c r="F262">
        <v>3.3930591750955835E-2</v>
      </c>
      <c r="G262">
        <v>6.291177525286748E-2</v>
      </c>
      <c r="H262">
        <v>0.17500000000000002</v>
      </c>
      <c r="I262">
        <v>0.10599999999999998</v>
      </c>
      <c r="J262">
        <v>403028.99233883573</v>
      </c>
      <c r="K262">
        <v>692806.4379070414</v>
      </c>
      <c r="L262">
        <v>1921631.3859316474</v>
      </c>
      <c r="M262">
        <v>1921631.3859316474</v>
      </c>
      <c r="N262">
        <v>39196.981947369175</v>
      </c>
      <c r="O262">
        <v>1056638.4482985081</v>
      </c>
      <c r="P262">
        <v>8768.6804108112719</v>
      </c>
      <c r="Q262">
        <v>1052.2416492973528</v>
      </c>
      <c r="R262">
        <v>1041.0177383715143</v>
      </c>
      <c r="S262">
        <v>25619.387114727557</v>
      </c>
      <c r="T262">
        <v>2715.6550341611191</v>
      </c>
      <c r="U262">
        <v>52.380600000000001</v>
      </c>
      <c r="V262">
        <v>25045942.577307686</v>
      </c>
    </row>
    <row r="263" spans="1:22" x14ac:dyDescent="0.25">
      <c r="A263" t="s">
        <v>72</v>
      </c>
      <c r="B263" t="s">
        <v>5</v>
      </c>
      <c r="C263">
        <v>0.10312805949310944</v>
      </c>
      <c r="D263">
        <v>1.2960000000000018E-2</v>
      </c>
      <c r="E263">
        <v>9.016805949310934E-2</v>
      </c>
      <c r="F263">
        <v>3.5502014873277345E-2</v>
      </c>
      <c r="G263">
        <v>6.7626044619832001E-2</v>
      </c>
      <c r="H263">
        <v>0.17500000000000013</v>
      </c>
      <c r="I263">
        <v>0.10600000000000021</v>
      </c>
      <c r="J263">
        <v>2182392.7752727745</v>
      </c>
      <c r="K263">
        <v>4250533.606524053</v>
      </c>
      <c r="L263">
        <v>10643545.472795321</v>
      </c>
      <c r="M263">
        <v>10643545.472795311</v>
      </c>
      <c r="N263">
        <v>527013.83669420797</v>
      </c>
      <c r="O263">
        <v>5905912.5451026168</v>
      </c>
      <c r="P263">
        <v>298748.40433389391</v>
      </c>
      <c r="Q263">
        <v>36072.134063248821</v>
      </c>
      <c r="R263">
        <v>35490.977070097128</v>
      </c>
      <c r="S263">
        <v>141683.83474409571</v>
      </c>
      <c r="T263">
        <v>15018.486482874141</v>
      </c>
      <c r="U263">
        <v>238.65929999999992</v>
      </c>
      <c r="V263">
        <v>135358936.41339806</v>
      </c>
    </row>
    <row r="264" spans="1:22" x14ac:dyDescent="0.25">
      <c r="A264" t="s">
        <v>72</v>
      </c>
      <c r="B264" t="s">
        <v>6</v>
      </c>
      <c r="C264">
        <v>4.3248306820071789E-2</v>
      </c>
      <c r="D264">
        <v>1.2959999999999999E-2</v>
      </c>
      <c r="E264">
        <v>3.0288306820071793E-2</v>
      </c>
      <c r="F264">
        <v>2.0532076705017954E-2</v>
      </c>
      <c r="G264">
        <v>2.2716230115053842E-2</v>
      </c>
      <c r="H264">
        <v>0.17500000000000002</v>
      </c>
      <c r="I264">
        <v>0.10600000000000004</v>
      </c>
      <c r="J264">
        <v>132393.12834190895</v>
      </c>
      <c r="K264">
        <v>67085.446780532191</v>
      </c>
      <c r="L264">
        <v>190188.25171903812</v>
      </c>
      <c r="M264">
        <v>190188.25171903812</v>
      </c>
      <c r="N264">
        <v>2767.02215563957</v>
      </c>
      <c r="O264">
        <v>196711.55296680154</v>
      </c>
      <c r="P264">
        <v>0</v>
      </c>
      <c r="Q264">
        <v>0</v>
      </c>
      <c r="R264">
        <v>0</v>
      </c>
      <c r="S264">
        <v>2501.8283504878791</v>
      </c>
      <c r="T264">
        <v>265.19380515171508</v>
      </c>
      <c r="U264">
        <v>10.834299999999999</v>
      </c>
      <c r="V264">
        <v>8207915.8706692308</v>
      </c>
    </row>
    <row r="265" spans="1:22" x14ac:dyDescent="0.25">
      <c r="A265" t="s">
        <v>72</v>
      </c>
      <c r="B265" t="s">
        <v>7</v>
      </c>
      <c r="C265">
        <v>6.7474215064077178E-2</v>
      </c>
      <c r="D265">
        <v>1.2960000000000003E-2</v>
      </c>
      <c r="E265">
        <v>5.4514215064077172E-2</v>
      </c>
      <c r="F265">
        <v>2.6588553766019291E-2</v>
      </c>
      <c r="G265">
        <v>4.0885661298057874E-2</v>
      </c>
      <c r="H265">
        <v>0.17500000000000002</v>
      </c>
      <c r="I265">
        <v>0.10600000000000001</v>
      </c>
      <c r="J265">
        <v>102328.16550173589</v>
      </c>
      <c r="K265">
        <v>115443.3021950604</v>
      </c>
      <c r="L265">
        <v>316760.4356428333</v>
      </c>
      <c r="M265">
        <v>316760.4356428333</v>
      </c>
      <c r="N265">
        <v>7392.3677355870022</v>
      </c>
      <c r="O265">
        <v>210379.09996120931</v>
      </c>
      <c r="P265">
        <v>2205.8424770567872</v>
      </c>
      <c r="Q265">
        <v>287.69242715308911</v>
      </c>
      <c r="R265">
        <v>264.31469984624687</v>
      </c>
      <c r="S265">
        <v>4190.3418910767132</v>
      </c>
      <c r="T265">
        <v>444.17624045413152</v>
      </c>
      <c r="U265">
        <v>11.236799999999999</v>
      </c>
      <c r="V265">
        <v>6309977.4226923073</v>
      </c>
    </row>
    <row r="266" spans="1:22" x14ac:dyDescent="0.25">
      <c r="A266" t="s">
        <v>73</v>
      </c>
      <c r="B266" t="s">
        <v>1</v>
      </c>
      <c r="C266">
        <v>8.5510515660224148E-2</v>
      </c>
      <c r="D266">
        <v>1.2959999999999859E-2</v>
      </c>
      <c r="E266">
        <v>7.2550515660223996E-2</v>
      </c>
      <c r="F266">
        <v>3.1097628915055867E-2</v>
      </c>
      <c r="G266">
        <v>5.4412886745168039E-2</v>
      </c>
      <c r="H266">
        <v>0.17499999999999896</v>
      </c>
      <c r="I266">
        <v>0.14100000000000043</v>
      </c>
      <c r="J266">
        <v>6060023.3969952501</v>
      </c>
      <c r="K266">
        <v>9125250.65720357</v>
      </c>
      <c r="L266">
        <v>24517955.088469349</v>
      </c>
      <c r="M266">
        <v>24517955.088469312</v>
      </c>
      <c r="N266">
        <v>714449.22078533471</v>
      </c>
      <c r="O266">
        <v>14470824.833413484</v>
      </c>
      <c r="P266">
        <v>274267.06792507082</v>
      </c>
      <c r="Q266">
        <v>34075.163813501495</v>
      </c>
      <c r="R266">
        <v>43476.254675138669</v>
      </c>
      <c r="S266">
        <v>317818.34738968563</v>
      </c>
      <c r="T266">
        <v>44812.386981945769</v>
      </c>
      <c r="U266">
        <v>670.56180000000029</v>
      </c>
      <c r="V266">
        <v>365144118.278808</v>
      </c>
    </row>
    <row r="267" spans="1:22" x14ac:dyDescent="0.25">
      <c r="A267" t="s">
        <v>73</v>
      </c>
      <c r="B267" t="s">
        <v>2</v>
      </c>
      <c r="C267">
        <v>5.9304446861742854E-2</v>
      </c>
      <c r="D267">
        <v>1.2959999999999987E-2</v>
      </c>
      <c r="E267">
        <v>4.6344446861742834E-2</v>
      </c>
      <c r="F267">
        <v>2.454611171543572E-2</v>
      </c>
      <c r="G267">
        <v>3.4758335146307141E-2</v>
      </c>
      <c r="H267">
        <v>0.1750000000000001</v>
      </c>
      <c r="I267">
        <v>0.14099999999999996</v>
      </c>
      <c r="J267">
        <v>652414.00537140889</v>
      </c>
      <c r="K267">
        <v>752349.64091936662</v>
      </c>
      <c r="L267">
        <v>1582949.8642586318</v>
      </c>
      <c r="M267">
        <v>1582949.8642586332</v>
      </c>
      <c r="N267">
        <v>168524.76462486619</v>
      </c>
      <c r="O267">
        <v>1236238.8816659094</v>
      </c>
      <c r="P267">
        <v>112961.43451316343</v>
      </c>
      <c r="Q267">
        <v>13821.964052722687</v>
      </c>
      <c r="R267">
        <v>17876.45919778994</v>
      </c>
      <c r="S267">
        <v>20915.781648721364</v>
      </c>
      <c r="T267">
        <v>2949.1252124697126</v>
      </c>
      <c r="U267">
        <v>62.749999999999993</v>
      </c>
      <c r="V267">
        <v>39191896.033461548</v>
      </c>
    </row>
    <row r="268" spans="1:22" x14ac:dyDescent="0.25">
      <c r="A268" t="s">
        <v>73</v>
      </c>
      <c r="B268" t="s">
        <v>3</v>
      </c>
      <c r="C268">
        <v>8.6360936161386903E-2</v>
      </c>
      <c r="D268">
        <v>1.2960000000000034E-2</v>
      </c>
      <c r="E268">
        <v>7.3400936161386973E-2</v>
      </c>
      <c r="F268">
        <v>3.1310234040346732E-2</v>
      </c>
      <c r="G268">
        <v>5.5050702121040164E-2</v>
      </c>
      <c r="H268">
        <v>0.17500000000000018</v>
      </c>
      <c r="I268">
        <v>0.14099999999999949</v>
      </c>
      <c r="J268">
        <v>1805163.2346221397</v>
      </c>
      <c r="K268">
        <v>2727483.6116173328</v>
      </c>
      <c r="L268">
        <v>7422048.6830883659</v>
      </c>
      <c r="M268">
        <v>7422048.6830883641</v>
      </c>
      <c r="N268">
        <v>190100.53794091102</v>
      </c>
      <c r="O268">
        <v>4342546.3082985617</v>
      </c>
      <c r="P268">
        <v>62458.625855876599</v>
      </c>
      <c r="Q268">
        <v>7885.2046131307761</v>
      </c>
      <c r="R268">
        <v>9918.4800961300407</v>
      </c>
      <c r="S268">
        <v>96264.879382798012</v>
      </c>
      <c r="T268">
        <v>13573.347992974526</v>
      </c>
      <c r="U268">
        <v>201.34919999999994</v>
      </c>
      <c r="V268">
        <v>108804409.28919221</v>
      </c>
    </row>
    <row r="269" spans="1:22" x14ac:dyDescent="0.25">
      <c r="A269" t="s">
        <v>73</v>
      </c>
      <c r="B269" t="s">
        <v>4</v>
      </c>
      <c r="C269">
        <v>9.182137513613027E-2</v>
      </c>
      <c r="D269">
        <v>1.2959999999999996E-2</v>
      </c>
      <c r="E269">
        <v>7.8861375136130132E-2</v>
      </c>
      <c r="F269">
        <v>3.2675343784032529E-2</v>
      </c>
      <c r="G269">
        <v>5.9146031352097679E-2</v>
      </c>
      <c r="H269">
        <v>0.17500000000000024</v>
      </c>
      <c r="I269">
        <v>0.14099999999999996</v>
      </c>
      <c r="J269">
        <v>656551.34273010097</v>
      </c>
      <c r="K269">
        <v>1054493.5476788816</v>
      </c>
      <c r="L269">
        <v>2920996.3840196677</v>
      </c>
      <c r="M269">
        <v>2920996.3840196673</v>
      </c>
      <c r="N269">
        <v>60621.064754244871</v>
      </c>
      <c r="O269">
        <v>1650423.8256547379</v>
      </c>
      <c r="P269">
        <v>13546.257182130712</v>
      </c>
      <c r="Q269">
        <v>1715.5695767748296</v>
      </c>
      <c r="R269">
        <v>2151.9175730056813</v>
      </c>
      <c r="S269">
        <v>37867.940773298338</v>
      </c>
      <c r="T269">
        <v>5339.3796490350705</v>
      </c>
      <c r="U269">
        <v>83.361599999999996</v>
      </c>
      <c r="V269">
        <v>39599352.292115375</v>
      </c>
    </row>
    <row r="270" spans="1:22" x14ac:dyDescent="0.25">
      <c r="A270" t="s">
        <v>73</v>
      </c>
      <c r="B270" t="s">
        <v>5</v>
      </c>
      <c r="C270">
        <v>9.0255120206381462E-2</v>
      </c>
      <c r="D270">
        <v>1.296000000000002E-2</v>
      </c>
      <c r="E270">
        <v>7.7295120206381546E-2</v>
      </c>
      <c r="F270">
        <v>3.228378005159542E-2</v>
      </c>
      <c r="G270">
        <v>5.7971340154786215E-2</v>
      </c>
      <c r="H270">
        <v>0.17499999999999982</v>
      </c>
      <c r="I270">
        <v>0.14099999999999965</v>
      </c>
      <c r="J270">
        <v>2773752.8303628378</v>
      </c>
      <c r="K270">
        <v>4414682.9938229863</v>
      </c>
      <c r="L270">
        <v>12157700.739128802</v>
      </c>
      <c r="M270">
        <v>12157700.739128811</v>
      </c>
      <c r="N270">
        <v>271587.06058503315</v>
      </c>
      <c r="O270">
        <v>6916848.7636007909</v>
      </c>
      <c r="P270">
        <v>72063.372381177338</v>
      </c>
      <c r="Q270">
        <v>8926.6304190781975</v>
      </c>
      <c r="R270">
        <v>11419.59039483603</v>
      </c>
      <c r="S270">
        <v>157035.46659942993</v>
      </c>
      <c r="T270">
        <v>22142.000790519629</v>
      </c>
      <c r="U270">
        <v>304.90099999999984</v>
      </c>
      <c r="V270">
        <v>167183955.45326921</v>
      </c>
    </row>
    <row r="271" spans="1:22" x14ac:dyDescent="0.25">
      <c r="A271" t="s">
        <v>73</v>
      </c>
      <c r="B271" t="s">
        <v>6</v>
      </c>
      <c r="U271">
        <v>9</v>
      </c>
    </row>
    <row r="272" spans="1:22" x14ac:dyDescent="0.25">
      <c r="A272" t="s">
        <v>73</v>
      </c>
      <c r="B272" t="s">
        <v>7</v>
      </c>
      <c r="U272">
        <v>9.1999999999999993</v>
      </c>
    </row>
    <row r="273" spans="1:22" x14ac:dyDescent="0.25">
      <c r="A273" t="s">
        <v>74</v>
      </c>
      <c r="B273" t="s">
        <v>1</v>
      </c>
      <c r="C273">
        <v>8.6693815003518665E-2</v>
      </c>
      <c r="D273">
        <v>1.2959999999999907E-2</v>
      </c>
      <c r="E273">
        <v>7.3733815003518541E-2</v>
      </c>
      <c r="F273">
        <v>3.1393453750879617E-2</v>
      </c>
      <c r="G273">
        <v>5.5300361252638763E-2</v>
      </c>
      <c r="H273">
        <v>0.17499999999999891</v>
      </c>
      <c r="I273">
        <v>0.14099999999999963</v>
      </c>
      <c r="J273">
        <v>4742483.1717408989</v>
      </c>
      <c r="K273">
        <v>7392282.8930243403</v>
      </c>
      <c r="L273">
        <v>19574579.988936368</v>
      </c>
      <c r="M273">
        <v>19574579.988936406</v>
      </c>
      <c r="N273">
        <v>650567.17253416032</v>
      </c>
      <c r="O273">
        <v>11484198.892231083</v>
      </c>
      <c r="P273">
        <v>281152.98280683625</v>
      </c>
      <c r="Q273">
        <v>34728.11307565053</v>
      </c>
      <c r="R273">
        <v>44539.234519430647</v>
      </c>
      <c r="S273">
        <v>254291.71089592163</v>
      </c>
      <c r="T273">
        <v>35855.131236325011</v>
      </c>
      <c r="U273">
        <v>516.6618860839701</v>
      </c>
      <c r="V273">
        <v>285571532.23524117</v>
      </c>
    </row>
    <row r="274" spans="1:22" x14ac:dyDescent="0.25">
      <c r="A274" t="s">
        <v>74</v>
      </c>
      <c r="B274" t="s">
        <v>2</v>
      </c>
      <c r="C274">
        <v>5.5683132096983681E-2</v>
      </c>
      <c r="D274">
        <v>1.2960000000000001E-2</v>
      </c>
      <c r="E274">
        <v>4.2723132096983689E-2</v>
      </c>
      <c r="F274">
        <v>2.364078302424592E-2</v>
      </c>
      <c r="G274">
        <v>3.2042349072737765E-2</v>
      </c>
      <c r="H274">
        <v>0.17499999999999993</v>
      </c>
      <c r="I274">
        <v>0.14100000000000001</v>
      </c>
      <c r="J274">
        <v>301181.47158470948</v>
      </c>
      <c r="K274">
        <v>349605.85630715691</v>
      </c>
      <c r="L274">
        <v>610597.01899454987</v>
      </c>
      <c r="M274">
        <v>610597.01899454999</v>
      </c>
      <c r="N274">
        <v>109555.13748173008</v>
      </c>
      <c r="O274">
        <v>541232.19041013636</v>
      </c>
      <c r="P274">
        <v>78044.857415184437</v>
      </c>
      <c r="Q274">
        <v>9911.0172582602045</v>
      </c>
      <c r="R274">
        <v>12401.778328955696</v>
      </c>
      <c r="S274">
        <v>8060.8978784661476</v>
      </c>
      <c r="T274">
        <v>1136.5866008637272</v>
      </c>
      <c r="U274">
        <v>26.488199999999999</v>
      </c>
      <c r="V274">
        <v>18020239.685817305</v>
      </c>
    </row>
    <row r="275" spans="1:22" x14ac:dyDescent="0.25">
      <c r="A275" t="s">
        <v>74</v>
      </c>
      <c r="B275" t="s">
        <v>3</v>
      </c>
      <c r="C275">
        <v>8.2011450472258524E-2</v>
      </c>
      <c r="D275">
        <v>1.2960000000000025E-2</v>
      </c>
      <c r="E275">
        <v>6.9051450472258649E-2</v>
      </c>
      <c r="F275">
        <v>3.0222862618064606E-2</v>
      </c>
      <c r="G275">
        <v>5.1788587854193859E-2</v>
      </c>
      <c r="H275">
        <v>0.17500000000000024</v>
      </c>
      <c r="I275">
        <v>0.14099999999999938</v>
      </c>
      <c r="J275">
        <v>1814270.1003076066</v>
      </c>
      <c r="K275">
        <v>2614599.7626817008</v>
      </c>
      <c r="L275">
        <v>6940413.7500368394</v>
      </c>
      <c r="M275">
        <v>6940413.7500368468</v>
      </c>
      <c r="N275">
        <v>225846.38450206537</v>
      </c>
      <c r="O275">
        <v>4203023.4784872392</v>
      </c>
      <c r="P275">
        <v>95884.809860036767</v>
      </c>
      <c r="Q275">
        <v>11528.110759088016</v>
      </c>
      <c r="R275">
        <v>15145.221807296592</v>
      </c>
      <c r="S275">
        <v>90524.313826157042</v>
      </c>
      <c r="T275">
        <v>12763.92824948815</v>
      </c>
      <c r="U275">
        <v>200.25489999999996</v>
      </c>
      <c r="V275">
        <v>109390974.70153847</v>
      </c>
    </row>
    <row r="276" spans="1:22" x14ac:dyDescent="0.25">
      <c r="A276" t="s">
        <v>74</v>
      </c>
      <c r="B276" t="s">
        <v>4</v>
      </c>
      <c r="C276">
        <v>6.50343164560616E-2</v>
      </c>
      <c r="D276">
        <v>1.2959999999999999E-2</v>
      </c>
      <c r="E276">
        <v>5.2074316456061594E-2</v>
      </c>
      <c r="F276">
        <v>2.5978579114015399E-2</v>
      </c>
      <c r="G276">
        <v>3.9055737342046204E-2</v>
      </c>
      <c r="H276">
        <v>0.17499999999999999</v>
      </c>
      <c r="I276">
        <v>0.14100000000000001</v>
      </c>
      <c r="J276">
        <v>316515.83057492384</v>
      </c>
      <c r="K276">
        <v>348227.03179777722</v>
      </c>
      <c r="L276">
        <v>950740.88200886233</v>
      </c>
      <c r="M276">
        <v>950740.88200886198</v>
      </c>
      <c r="N276">
        <v>23485.053346117144</v>
      </c>
      <c r="O276">
        <v>641257.8090265838</v>
      </c>
      <c r="P276">
        <v>7388.570559581869</v>
      </c>
      <c r="Q276">
        <v>886.62846714982425</v>
      </c>
      <c r="R276">
        <v>1166.8030627691687</v>
      </c>
      <c r="S276">
        <v>12307.669812985467</v>
      </c>
      <c r="T276">
        <v>1735.3814436309513</v>
      </c>
      <c r="U276">
        <v>39.965599999999995</v>
      </c>
      <c r="V276">
        <v>19061242.139038462</v>
      </c>
    </row>
    <row r="277" spans="1:22" x14ac:dyDescent="0.25">
      <c r="A277" t="s">
        <v>74</v>
      </c>
      <c r="B277" t="s">
        <v>5</v>
      </c>
      <c r="C277">
        <v>0.10341350969612501</v>
      </c>
      <c r="D277">
        <v>1.2960000000000008E-2</v>
      </c>
      <c r="E277">
        <v>9.0453509696124798E-2</v>
      </c>
      <c r="F277">
        <v>3.5573377424031258E-2</v>
      </c>
      <c r="G277">
        <v>6.784013227209372E-2</v>
      </c>
      <c r="H277">
        <v>0.17499999999999974</v>
      </c>
      <c r="I277">
        <v>0.1409999999999994</v>
      </c>
      <c r="J277">
        <v>2010402.3569993603</v>
      </c>
      <c r="K277">
        <v>3808111.0670897234</v>
      </c>
      <c r="L277">
        <v>10308916.692633247</v>
      </c>
      <c r="M277">
        <v>10308916.692633256</v>
      </c>
      <c r="N277">
        <v>278854.12715897709</v>
      </c>
      <c r="O277">
        <v>5539659.2969301054</v>
      </c>
      <c r="P277">
        <v>98550.443914147967</v>
      </c>
      <c r="Q277">
        <v>12247.153454725567</v>
      </c>
      <c r="R277">
        <v>15622.461229011167</v>
      </c>
      <c r="S277">
        <v>133596.9049615204</v>
      </c>
      <c r="T277">
        <v>18837.163599574367</v>
      </c>
      <c r="U277">
        <v>216.08818608396999</v>
      </c>
      <c r="V277">
        <v>121049697.46846205</v>
      </c>
    </row>
    <row r="278" spans="1:22" x14ac:dyDescent="0.25">
      <c r="A278" t="s">
        <v>74</v>
      </c>
      <c r="B278" t="s">
        <v>6</v>
      </c>
      <c r="C278">
        <v>5.527438070464586E-2</v>
      </c>
      <c r="D278">
        <v>1.2959999999999991E-2</v>
      </c>
      <c r="E278">
        <v>4.2314380704645854E-2</v>
      </c>
      <c r="F278">
        <v>2.3538595176161463E-2</v>
      </c>
      <c r="G278">
        <v>3.1735785528484398E-2</v>
      </c>
      <c r="H278">
        <v>0.17499999999999991</v>
      </c>
      <c r="I278">
        <v>0.14099999999999999</v>
      </c>
      <c r="J278">
        <v>239793.33646492648</v>
      </c>
      <c r="K278">
        <v>201641.42791590129</v>
      </c>
      <c r="L278">
        <v>565213.92036477814</v>
      </c>
      <c r="M278">
        <v>565213.92036477814</v>
      </c>
      <c r="N278">
        <v>9927.5908457314945</v>
      </c>
      <c r="O278">
        <v>431507.17353509623</v>
      </c>
      <c r="P278">
        <v>1284.3010578851863</v>
      </c>
      <c r="Q278">
        <v>155.20313642691087</v>
      </c>
      <c r="R278">
        <v>202.97009139800571</v>
      </c>
      <c r="S278">
        <v>7261.2765644358915</v>
      </c>
      <c r="T278">
        <v>1023.8399955854607</v>
      </c>
      <c r="U278">
        <v>27.565000000000001</v>
      </c>
      <c r="V278">
        <v>14418924.224230768</v>
      </c>
    </row>
    <row r="279" spans="1:22" x14ac:dyDescent="0.25">
      <c r="A279" t="s">
        <v>74</v>
      </c>
      <c r="B279" t="s">
        <v>7</v>
      </c>
      <c r="U279">
        <v>6.3000000000000007</v>
      </c>
    </row>
    <row r="280" spans="1:22" x14ac:dyDescent="0.25">
      <c r="A280" t="s">
        <v>75</v>
      </c>
      <c r="B280" t="s">
        <v>1</v>
      </c>
      <c r="C280">
        <v>0.1007661583865965</v>
      </c>
      <c r="D280">
        <v>1.2959999999999867E-2</v>
      </c>
      <c r="E280">
        <v>8.7806158386596694E-2</v>
      </c>
      <c r="F280">
        <v>3.4911539596649235E-2</v>
      </c>
      <c r="G280">
        <v>6.5854618789947666E-2</v>
      </c>
      <c r="H280">
        <v>0.17499999999999913</v>
      </c>
      <c r="I280">
        <v>0.10600000000000015</v>
      </c>
      <c r="J280">
        <v>5868283.8390920116</v>
      </c>
      <c r="K280">
        <v>10737322.170571635</v>
      </c>
      <c r="L280">
        <v>28543627.475696109</v>
      </c>
      <c r="M280">
        <v>28543627.475696057</v>
      </c>
      <c r="N280">
        <v>917084.75900469534</v>
      </c>
      <c r="O280">
        <v>15688521.250658933</v>
      </c>
      <c r="P280">
        <v>398276.93862486765</v>
      </c>
      <c r="Q280">
        <v>49394.218201433359</v>
      </c>
      <c r="R280">
        <v>47453.142623587868</v>
      </c>
      <c r="S280">
        <v>381519.40285243228</v>
      </c>
      <c r="T280">
        <v>40441.056702357877</v>
      </c>
      <c r="U280">
        <v>688.84703022650115</v>
      </c>
      <c r="V280">
        <v>364412271.93090975</v>
      </c>
    </row>
    <row r="281" spans="1:22" x14ac:dyDescent="0.25">
      <c r="A281" t="s">
        <v>75</v>
      </c>
      <c r="B281" t="s">
        <v>2</v>
      </c>
      <c r="C281">
        <v>7.1631673114029432E-2</v>
      </c>
      <c r="D281">
        <v>1.2959999999999994E-2</v>
      </c>
      <c r="E281">
        <v>5.8671673114029432E-2</v>
      </c>
      <c r="F281">
        <v>2.7627918278507361E-2</v>
      </c>
      <c r="G281">
        <v>4.4003754835522095E-2</v>
      </c>
      <c r="H281">
        <v>0.17499999999999991</v>
      </c>
      <c r="I281">
        <v>0.10599999999999997</v>
      </c>
      <c r="J281">
        <v>300921.77130517206</v>
      </c>
      <c r="K281">
        <v>462731.71187845955</v>
      </c>
      <c r="L281">
        <v>901015.13165966538</v>
      </c>
      <c r="M281">
        <v>901015.13165966526</v>
      </c>
      <c r="N281">
        <v>121795.00099392829</v>
      </c>
      <c r="O281">
        <v>641858.48218970327</v>
      </c>
      <c r="P281">
        <v>87014.168956957437</v>
      </c>
      <c r="Q281">
        <v>10752.332220413075</v>
      </c>
      <c r="R281">
        <v>10363.249124801272</v>
      </c>
      <c r="S281">
        <v>12355.561204119838</v>
      </c>
      <c r="T281">
        <v>1309.6894876367032</v>
      </c>
      <c r="U281">
        <v>27.943000000000005</v>
      </c>
      <c r="V281">
        <v>18611761.159615386</v>
      </c>
    </row>
    <row r="282" spans="1:22" x14ac:dyDescent="0.25">
      <c r="A282" t="s">
        <v>75</v>
      </c>
      <c r="B282" t="s">
        <v>3</v>
      </c>
      <c r="C282">
        <v>7.7595614221371831E-2</v>
      </c>
      <c r="D282">
        <v>1.2960000000000025E-2</v>
      </c>
      <c r="E282">
        <v>6.4635614221371859E-2</v>
      </c>
      <c r="F282">
        <v>2.9118903555342992E-2</v>
      </c>
      <c r="G282">
        <v>4.847671066602887E-2</v>
      </c>
      <c r="H282">
        <v>0.17500000000000027</v>
      </c>
      <c r="I282">
        <v>0.10600000000000004</v>
      </c>
      <c r="J282">
        <v>1222000.0059759396</v>
      </c>
      <c r="K282">
        <v>1660683.7478746679</v>
      </c>
      <c r="L282">
        <v>4406060.5430885656</v>
      </c>
      <c r="M282">
        <v>4406060.5430885702</v>
      </c>
      <c r="N282">
        <v>143997.67513386114</v>
      </c>
      <c r="O282">
        <v>2738686.0787167465</v>
      </c>
      <c r="P282">
        <v>63139.486210146453</v>
      </c>
      <c r="Q282">
        <v>7777.2615422180643</v>
      </c>
      <c r="R282">
        <v>7517.1752617506381</v>
      </c>
      <c r="S282">
        <v>59280.065207724889</v>
      </c>
      <c r="T282">
        <v>6283.6869120188385</v>
      </c>
      <c r="U282">
        <v>140.25939999999994</v>
      </c>
      <c r="V282">
        <v>75956319.757775009</v>
      </c>
    </row>
    <row r="283" spans="1:22" x14ac:dyDescent="0.25">
      <c r="A283" t="s">
        <v>75</v>
      </c>
      <c r="B283" t="s">
        <v>4</v>
      </c>
      <c r="C283">
        <v>0.14181736870800665</v>
      </c>
      <c r="D283">
        <v>1.2960000000000003E-2</v>
      </c>
      <c r="E283">
        <v>0.12885736870800654</v>
      </c>
      <c r="F283">
        <v>4.51743421770016E-2</v>
      </c>
      <c r="G283">
        <v>9.6643026531004969E-2</v>
      </c>
      <c r="H283">
        <v>0.17500000000000027</v>
      </c>
      <c r="I283">
        <v>0.106</v>
      </c>
      <c r="J283">
        <v>586693.07680982619</v>
      </c>
      <c r="K283">
        <v>1524871.5481685218</v>
      </c>
      <c r="L283">
        <v>4286521.8207658762</v>
      </c>
      <c r="M283">
        <v>4286521.8207658716</v>
      </c>
      <c r="N283">
        <v>72023.205934922909</v>
      </c>
      <c r="O283">
        <v>2039541.4190434248</v>
      </c>
      <c r="P283">
        <v>7125.7963076698961</v>
      </c>
      <c r="Q283">
        <v>855.09555692038748</v>
      </c>
      <c r="R283">
        <v>845.97453764656996</v>
      </c>
      <c r="S283">
        <v>57139.547497908061</v>
      </c>
      <c r="T283">
        <v>6056.7920347782501</v>
      </c>
      <c r="U283">
        <v>81.711899999999972</v>
      </c>
      <c r="V283">
        <v>36515164.135769233</v>
      </c>
    </row>
    <row r="284" spans="1:22" x14ac:dyDescent="0.25">
      <c r="A284" t="s">
        <v>75</v>
      </c>
      <c r="B284" t="s">
        <v>5</v>
      </c>
      <c r="C284">
        <v>0.10432209854402506</v>
      </c>
      <c r="D284">
        <v>1.2959999999999966E-2</v>
      </c>
      <c r="E284">
        <v>9.1362098544024745E-2</v>
      </c>
      <c r="F284">
        <v>3.5800524636006241E-2</v>
      </c>
      <c r="G284">
        <v>6.8521573908018399E-2</v>
      </c>
      <c r="H284">
        <v>0.17499999999999918</v>
      </c>
      <c r="I284">
        <v>0.10600000000000072</v>
      </c>
      <c r="J284">
        <v>3481519.8519607577</v>
      </c>
      <c r="K284">
        <v>6717304.6045214403</v>
      </c>
      <c r="L284">
        <v>17921197.222866956</v>
      </c>
      <c r="M284">
        <v>17921197.222866938</v>
      </c>
      <c r="N284">
        <v>557679.14767435938</v>
      </c>
      <c r="O284">
        <v>9641145.3088078406</v>
      </c>
      <c r="P284">
        <v>235855.0556375556</v>
      </c>
      <c r="Q284">
        <v>29358.136982402277</v>
      </c>
      <c r="R284">
        <v>28112.598417715533</v>
      </c>
      <c r="S284">
        <v>239017.50147981045</v>
      </c>
      <c r="T284">
        <v>25335.855156859892</v>
      </c>
      <c r="U284">
        <v>405.95583022650146</v>
      </c>
      <c r="V284">
        <v>216112574.14428866</v>
      </c>
    </row>
    <row r="285" spans="1:22" x14ac:dyDescent="0.25">
      <c r="A285" t="s">
        <v>75</v>
      </c>
      <c r="B285" t="s">
        <v>6</v>
      </c>
      <c r="C285">
        <v>7.0794991239010632E-2</v>
      </c>
      <c r="D285">
        <v>1.2959999999999998E-2</v>
      </c>
      <c r="E285">
        <v>5.7834991239010605E-2</v>
      </c>
      <c r="F285">
        <v>2.7418747809752651E-2</v>
      </c>
      <c r="G285">
        <v>4.3376243429257964E-2</v>
      </c>
      <c r="H285">
        <v>0.17499999999999996</v>
      </c>
      <c r="I285">
        <v>0.10600000000000002</v>
      </c>
      <c r="J285">
        <v>130892.75787764348</v>
      </c>
      <c r="K285">
        <v>154337.9663103795</v>
      </c>
      <c r="L285">
        <v>426814.725127618</v>
      </c>
      <c r="M285">
        <v>426814.725127618</v>
      </c>
      <c r="N285">
        <v>9049.7934508801554</v>
      </c>
      <c r="O285">
        <v>276180.93073714286</v>
      </c>
      <c r="P285">
        <v>2218.9419395824966</v>
      </c>
      <c r="Q285">
        <v>300.57315072487575</v>
      </c>
      <c r="R285">
        <v>267.06859957258143</v>
      </c>
      <c r="S285">
        <v>5662.938301085137</v>
      </c>
      <c r="T285">
        <v>600.27145991502459</v>
      </c>
      <c r="U285">
        <v>15.521500000000001</v>
      </c>
      <c r="V285">
        <v>8110711.7019230761</v>
      </c>
    </row>
    <row r="286" spans="1:22" x14ac:dyDescent="0.25">
      <c r="A286" t="s">
        <v>75</v>
      </c>
      <c r="B286" t="s">
        <v>7</v>
      </c>
      <c r="C286">
        <v>8.5370463279862446E-2</v>
      </c>
      <c r="D286">
        <v>1.2959999999999998E-2</v>
      </c>
      <c r="E286">
        <v>7.2410463279862461E-2</v>
      </c>
      <c r="F286">
        <v>3.1062615819965604E-2</v>
      </c>
      <c r="G286">
        <v>5.4307847459896842E-2</v>
      </c>
      <c r="H286">
        <v>0.17499999999999996</v>
      </c>
      <c r="I286">
        <v>0.106</v>
      </c>
      <c r="J286">
        <v>146256.37516266829</v>
      </c>
      <c r="K286">
        <v>217392.59181813645</v>
      </c>
      <c r="L286">
        <v>602018.03218742926</v>
      </c>
      <c r="M286">
        <v>602018.03218742926</v>
      </c>
      <c r="N286">
        <v>12539.935816744983</v>
      </c>
      <c r="O286">
        <v>351109.03116405976</v>
      </c>
      <c r="P286">
        <v>2923.4895729555869</v>
      </c>
      <c r="Q286">
        <v>350.81874875467042</v>
      </c>
      <c r="R286">
        <v>347.07668210128725</v>
      </c>
      <c r="S286">
        <v>8063.7891617843597</v>
      </c>
      <c r="T286">
        <v>854.76165114914215</v>
      </c>
      <c r="U286">
        <v>17.455400000000001</v>
      </c>
      <c r="V286">
        <v>9105741.0315384623</v>
      </c>
    </row>
    <row r="287" spans="1:22" x14ac:dyDescent="0.25">
      <c r="A287" t="s">
        <v>76</v>
      </c>
      <c r="B287" t="s">
        <v>1</v>
      </c>
      <c r="C287">
        <v>9.7446611119255858E-2</v>
      </c>
      <c r="D287">
        <v>1.295999999999989E-2</v>
      </c>
      <c r="E287">
        <v>8.44866111192559E-2</v>
      </c>
      <c r="F287">
        <v>3.4081652779813905E-2</v>
      </c>
      <c r="G287">
        <v>6.3364958339441765E-2</v>
      </c>
      <c r="H287">
        <v>0.17499999999999902</v>
      </c>
      <c r="I287">
        <v>0.10600000000000064</v>
      </c>
      <c r="J287">
        <v>4521925.8723023245</v>
      </c>
      <c r="K287">
        <v>7850251.8120927494</v>
      </c>
      <c r="L287">
        <v>21154405.943142779</v>
      </c>
      <c r="M287">
        <v>21154405.943142757</v>
      </c>
      <c r="N287">
        <v>599087.37328386679</v>
      </c>
      <c r="O287">
        <v>11773090.311111191</v>
      </c>
      <c r="P287">
        <v>231200.00777168534</v>
      </c>
      <c r="Q287">
        <v>28240.77966420848</v>
      </c>
      <c r="R287">
        <v>27500.723468204757</v>
      </c>
      <c r="S287">
        <v>282229.53198895045</v>
      </c>
      <c r="T287">
        <v>29916.330390828731</v>
      </c>
      <c r="U287">
        <v>519.76010000000031</v>
      </c>
      <c r="V287">
        <v>280807592.00777698</v>
      </c>
    </row>
    <row r="288" spans="1:22" x14ac:dyDescent="0.25">
      <c r="A288" t="s">
        <v>76</v>
      </c>
      <c r="B288" t="s">
        <v>2</v>
      </c>
      <c r="C288">
        <v>6.5587179387679814E-2</v>
      </c>
      <c r="D288">
        <v>1.2959999999999999E-2</v>
      </c>
      <c r="E288">
        <v>5.2627179387679829E-2</v>
      </c>
      <c r="F288">
        <v>2.6116794846919946E-2</v>
      </c>
      <c r="G288">
        <v>3.9470384540759872E-2</v>
      </c>
      <c r="H288">
        <v>0.17499999999999993</v>
      </c>
      <c r="I288">
        <v>0.10600000000000001</v>
      </c>
      <c r="J288">
        <v>227448.8823698799</v>
      </c>
      <c r="K288">
        <v>272607.98378957727</v>
      </c>
      <c r="L288">
        <v>599814.45115828572</v>
      </c>
      <c r="M288">
        <v>599814.45115828584</v>
      </c>
      <c r="N288">
        <v>54502.375052611576</v>
      </c>
      <c r="O288">
        <v>445554.49110684561</v>
      </c>
      <c r="P288">
        <v>36565.877087028784</v>
      </c>
      <c r="Q288">
        <v>4581.8374028566086</v>
      </c>
      <c r="R288">
        <v>4361.6577359278517</v>
      </c>
      <c r="S288">
        <v>8131.1056300165092</v>
      </c>
      <c r="T288">
        <v>861.89719678175027</v>
      </c>
      <c r="U288">
        <v>23.0472</v>
      </c>
      <c r="V288">
        <v>14084500.21903846</v>
      </c>
    </row>
    <row r="289" spans="1:22" x14ac:dyDescent="0.25">
      <c r="A289" t="s">
        <v>76</v>
      </c>
      <c r="B289" t="s">
        <v>3</v>
      </c>
      <c r="C289">
        <v>7.3618791284065427E-2</v>
      </c>
      <c r="D289">
        <v>1.2960000000000011E-2</v>
      </c>
      <c r="E289">
        <v>6.0658791284065476E-2</v>
      </c>
      <c r="F289">
        <v>2.8124697821016301E-2</v>
      </c>
      <c r="G289">
        <v>4.5494093463049078E-2</v>
      </c>
      <c r="H289">
        <v>0.17500000000000024</v>
      </c>
      <c r="I289">
        <v>0.10599999999999994</v>
      </c>
      <c r="J289">
        <v>1346657.4147666981</v>
      </c>
      <c r="K289">
        <v>1685293.4513042066</v>
      </c>
      <c r="L289">
        <v>4554460.4132036669</v>
      </c>
      <c r="M289">
        <v>4554460.4132036669</v>
      </c>
      <c r="N289">
        <v>125354.98517724266</v>
      </c>
      <c r="O289">
        <v>2906595.8808936644</v>
      </c>
      <c r="P289">
        <v>46775.0807403156</v>
      </c>
      <c r="Q289">
        <v>5683.9583339848414</v>
      </c>
      <c r="R289">
        <v>5560.6581418758497</v>
      </c>
      <c r="S289">
        <v>60881.815516331022</v>
      </c>
      <c r="T289">
        <v>6453.4724447310855</v>
      </c>
      <c r="U289">
        <v>149.78250000000006</v>
      </c>
      <c r="V289">
        <v>83656962.936130777</v>
      </c>
    </row>
    <row r="290" spans="1:22" x14ac:dyDescent="0.25">
      <c r="A290" t="s">
        <v>76</v>
      </c>
      <c r="B290" t="s">
        <v>4</v>
      </c>
      <c r="C290">
        <v>0.11740274464239706</v>
      </c>
      <c r="D290">
        <v>1.2959999999999994E-2</v>
      </c>
      <c r="E290">
        <v>0.1044427446423971</v>
      </c>
      <c r="F290">
        <v>3.9070686160599249E-2</v>
      </c>
      <c r="G290">
        <v>7.8332058481797764E-2</v>
      </c>
      <c r="H290">
        <v>0.17500000000000002</v>
      </c>
      <c r="I290">
        <v>0.106</v>
      </c>
      <c r="J290">
        <v>367528.3125134462</v>
      </c>
      <c r="K290">
        <v>780389.491675267</v>
      </c>
      <c r="L290">
        <v>2146294.7223605318</v>
      </c>
      <c r="M290">
        <v>2146294.7223605313</v>
      </c>
      <c r="N290">
        <v>48718.438166317064</v>
      </c>
      <c r="O290">
        <v>1099199.3660223961</v>
      </c>
      <c r="P290">
        <v>13786.912299935902</v>
      </c>
      <c r="Q290">
        <v>1654.4294759923082</v>
      </c>
      <c r="R290">
        <v>1636.7822282483903</v>
      </c>
      <c r="S290">
        <v>28607.878989277273</v>
      </c>
      <c r="T290">
        <v>3032.4351728633915</v>
      </c>
      <c r="U290">
        <v>48.335500000000003</v>
      </c>
      <c r="V290">
        <v>22841689.739038464</v>
      </c>
    </row>
    <row r="291" spans="1:22" x14ac:dyDescent="0.25">
      <c r="A291" t="s">
        <v>76</v>
      </c>
      <c r="B291" t="s">
        <v>5</v>
      </c>
      <c r="C291">
        <v>0.11577690176078867</v>
      </c>
      <c r="D291">
        <v>1.2960000000000006E-2</v>
      </c>
      <c r="E291">
        <v>0.10281690176078863</v>
      </c>
      <c r="F291">
        <v>3.8664225440197174E-2</v>
      </c>
      <c r="G291">
        <v>7.71126763205911E-2</v>
      </c>
      <c r="H291">
        <v>0.17499999999999938</v>
      </c>
      <c r="I291">
        <v>0.10600000000000045</v>
      </c>
      <c r="J291">
        <v>2227834.3874581349</v>
      </c>
      <c r="K291">
        <v>4731860.4486865457</v>
      </c>
      <c r="L291">
        <v>12890225.303015616</v>
      </c>
      <c r="M291">
        <v>12890225.303015614</v>
      </c>
      <c r="N291">
        <v>326339.01076101046</v>
      </c>
      <c r="O291">
        <v>6633355.8253836725</v>
      </c>
      <c r="P291">
        <v>109943.34756016904</v>
      </c>
      <c r="Q291">
        <v>13425.099641266395</v>
      </c>
      <c r="R291">
        <v>13077.055403352155</v>
      </c>
      <c r="S291">
        <v>171693.94950833774</v>
      </c>
      <c r="T291">
        <v>18199.558647883761</v>
      </c>
      <c r="U291">
        <v>257.9195000000002</v>
      </c>
      <c r="V291">
        <v>138355428.06173083</v>
      </c>
    </row>
    <row r="292" spans="1:22" x14ac:dyDescent="0.25">
      <c r="A292" t="s">
        <v>76</v>
      </c>
      <c r="B292" t="s">
        <v>6</v>
      </c>
      <c r="C292">
        <v>6.3698552404963124E-2</v>
      </c>
      <c r="D292">
        <v>1.2959999999999998E-2</v>
      </c>
      <c r="E292">
        <v>5.0738552404963097E-2</v>
      </c>
      <c r="F292">
        <v>2.5644638101240763E-2</v>
      </c>
      <c r="G292">
        <v>3.8053914303722326E-2</v>
      </c>
      <c r="H292">
        <v>0.17499999999999999</v>
      </c>
      <c r="I292">
        <v>0.10599999999999998</v>
      </c>
      <c r="J292">
        <v>273100.57371824526</v>
      </c>
      <c r="K292">
        <v>298385.91198492789</v>
      </c>
      <c r="L292">
        <v>751974.59130306984</v>
      </c>
      <c r="M292">
        <v>751974.59130306961</v>
      </c>
      <c r="N292">
        <v>35795.786162928329</v>
      </c>
      <c r="O292">
        <v>535690.69954024476</v>
      </c>
      <c r="P292">
        <v>19905.742450329657</v>
      </c>
      <c r="Q292">
        <v>2388.6890940395583</v>
      </c>
      <c r="R292">
        <v>2363.2097437031366</v>
      </c>
      <c r="S292">
        <v>10070.655402220704</v>
      </c>
      <c r="T292">
        <v>1067.4894726353943</v>
      </c>
      <c r="U292">
        <v>31.875399999999996</v>
      </c>
      <c r="V292">
        <v>16949850.694146149</v>
      </c>
    </row>
    <row r="293" spans="1:22" x14ac:dyDescent="0.25">
      <c r="A293" t="s">
        <v>76</v>
      </c>
      <c r="B293" t="s">
        <v>7</v>
      </c>
      <c r="U293">
        <v>8.8000000000000007</v>
      </c>
    </row>
    <row r="294" spans="1:22" x14ac:dyDescent="0.25">
      <c r="A294" t="s">
        <v>77</v>
      </c>
      <c r="B294" t="s">
        <v>1</v>
      </c>
      <c r="C294">
        <v>9.6566839661531539E-2</v>
      </c>
      <c r="D294">
        <v>1.2959999999999961E-2</v>
      </c>
      <c r="E294">
        <v>8.3606839661531332E-2</v>
      </c>
      <c r="F294">
        <v>3.386170991538278E-2</v>
      </c>
      <c r="G294">
        <v>6.2705129746148544E-2</v>
      </c>
      <c r="H294">
        <v>0.17499999999999905</v>
      </c>
      <c r="I294">
        <v>0.14099999999999907</v>
      </c>
      <c r="J294">
        <v>3521562.1417568447</v>
      </c>
      <c r="K294">
        <v>6305718.7041768106</v>
      </c>
      <c r="L294">
        <v>15955673.381539909</v>
      </c>
      <c r="M294">
        <v>15955673.381539926</v>
      </c>
      <c r="N294">
        <v>740370.68274763413</v>
      </c>
      <c r="O294">
        <v>9086910.1631860286</v>
      </c>
      <c r="P294">
        <v>393087.85115911678</v>
      </c>
      <c r="Q294">
        <v>48080.87659289685</v>
      </c>
      <c r="R294">
        <v>62204.790613033947</v>
      </c>
      <c r="S294">
        <v>207710.04766221528</v>
      </c>
      <c r="T294">
        <v>29287.116720372309</v>
      </c>
      <c r="U294">
        <v>382.1576</v>
      </c>
      <c r="V294">
        <v>212061578.03257701</v>
      </c>
    </row>
    <row r="295" spans="1:22" x14ac:dyDescent="0.25">
      <c r="A295" t="s">
        <v>77</v>
      </c>
      <c r="B295" t="s">
        <v>2</v>
      </c>
      <c r="C295">
        <v>7.0557153050937516E-2</v>
      </c>
      <c r="D295">
        <v>1.2959999999999999E-2</v>
      </c>
      <c r="E295">
        <v>5.759715305093753E-2</v>
      </c>
      <c r="F295">
        <v>2.7359288262734375E-2</v>
      </c>
      <c r="G295">
        <v>4.3197864788203144E-2</v>
      </c>
      <c r="H295">
        <v>0.17499999999999996</v>
      </c>
      <c r="I295">
        <v>0.14099999999999999</v>
      </c>
      <c r="J295">
        <v>208722.19946985517</v>
      </c>
      <c r="K295">
        <v>362944.90478415979</v>
      </c>
      <c r="L295">
        <v>561656.14461317996</v>
      </c>
      <c r="M295">
        <v>561656.14461318008</v>
      </c>
      <c r="N295">
        <v>131794.6424348249</v>
      </c>
      <c r="O295">
        <v>439872.46181919024</v>
      </c>
      <c r="P295">
        <v>96089.758811639666</v>
      </c>
      <c r="Q295">
        <v>11831.544736658961</v>
      </c>
      <c r="R295">
        <v>15216.903800310107</v>
      </c>
      <c r="S295">
        <v>7586.7091027310871</v>
      </c>
      <c r="T295">
        <v>1069.7259834850831</v>
      </c>
      <c r="U295">
        <v>16.860800000000001</v>
      </c>
      <c r="V295">
        <v>12519111.13846154</v>
      </c>
    </row>
    <row r="296" spans="1:22" x14ac:dyDescent="0.25">
      <c r="A296" t="s">
        <v>77</v>
      </c>
      <c r="B296" t="s">
        <v>3</v>
      </c>
      <c r="C296">
        <v>9.2375473215541029E-2</v>
      </c>
      <c r="D296">
        <v>1.2960000000000008E-2</v>
      </c>
      <c r="E296">
        <v>7.9415473215540974E-2</v>
      </c>
      <c r="F296">
        <v>3.2813868303885288E-2</v>
      </c>
      <c r="G296">
        <v>5.9561604911655797E-2</v>
      </c>
      <c r="H296">
        <v>0.17500000000000021</v>
      </c>
      <c r="I296">
        <v>0.14099999999999979</v>
      </c>
      <c r="J296">
        <v>1047681.5728318201</v>
      </c>
      <c r="K296">
        <v>1714752.2633966634</v>
      </c>
      <c r="L296">
        <v>4699793.7880915515</v>
      </c>
      <c r="M296">
        <v>4699793.7880915571</v>
      </c>
      <c r="N296">
        <v>111115.75052460842</v>
      </c>
      <c r="O296">
        <v>2651318.0857038745</v>
      </c>
      <c r="P296">
        <v>32237.178664256426</v>
      </c>
      <c r="Q296">
        <v>4121.7244866634073</v>
      </c>
      <c r="R296">
        <v>5126.6053442796947</v>
      </c>
      <c r="S296">
        <v>61025.628421919399</v>
      </c>
      <c r="T296">
        <v>8604.6136074906353</v>
      </c>
      <c r="U296">
        <v>118.06059999999999</v>
      </c>
      <c r="V296">
        <v>63204643.69923076</v>
      </c>
    </row>
    <row r="297" spans="1:22" x14ac:dyDescent="0.25">
      <c r="A297" t="s">
        <v>77</v>
      </c>
      <c r="B297" t="s">
        <v>4</v>
      </c>
      <c r="C297">
        <v>0.13242614023477736</v>
      </c>
      <c r="D297">
        <v>1.2959999999999989E-2</v>
      </c>
      <c r="E297">
        <v>0.11946614023477721</v>
      </c>
      <c r="F297">
        <v>4.2826535058694326E-2</v>
      </c>
      <c r="G297">
        <v>8.9599605176082911E-2</v>
      </c>
      <c r="H297">
        <v>0.1750000000000001</v>
      </c>
      <c r="I297">
        <v>0.14099999999999996</v>
      </c>
      <c r="J297">
        <v>504221.45506841404</v>
      </c>
      <c r="K297">
        <v>1267962.8902251013</v>
      </c>
      <c r="L297">
        <v>3404457.4251284865</v>
      </c>
      <c r="M297">
        <v>3404457.4251284879</v>
      </c>
      <c r="N297">
        <v>99857.811386704911</v>
      </c>
      <c r="O297">
        <v>1672326.5339068105</v>
      </c>
      <c r="P297">
        <v>38670.6004539204</v>
      </c>
      <c r="Q297">
        <v>4640.4720544704478</v>
      </c>
      <c r="R297">
        <v>6106.8612236831086</v>
      </c>
      <c r="S297">
        <v>44206.728882235228</v>
      </c>
      <c r="T297">
        <v>6233.1487723951668</v>
      </c>
      <c r="U297">
        <v>64.614800000000002</v>
      </c>
      <c r="V297">
        <v>30408147.455576923</v>
      </c>
    </row>
    <row r="298" spans="1:22" x14ac:dyDescent="0.25">
      <c r="A298" t="s">
        <v>77</v>
      </c>
      <c r="B298" t="s">
        <v>5</v>
      </c>
      <c r="C298">
        <v>9.1618086720512637E-2</v>
      </c>
      <c r="D298">
        <v>1.2960000000000018E-2</v>
      </c>
      <c r="E298">
        <v>7.8658086720512485E-2</v>
      </c>
      <c r="F298">
        <v>3.2624521680128124E-2</v>
      </c>
      <c r="G298">
        <v>5.8993565040384423E-2</v>
      </c>
      <c r="H298">
        <v>0.17500000000000021</v>
      </c>
      <c r="I298">
        <v>0.14099999999999963</v>
      </c>
      <c r="J298">
        <v>1457297.6059311212</v>
      </c>
      <c r="K298">
        <v>2530711.8679974894</v>
      </c>
      <c r="L298">
        <v>6270003.8536342969</v>
      </c>
      <c r="M298">
        <v>6270003.853634296</v>
      </c>
      <c r="N298">
        <v>330532.93758954247</v>
      </c>
      <c r="O298">
        <v>3657476.5363390665</v>
      </c>
      <c r="P298">
        <v>185621.73692724769</v>
      </c>
      <c r="Q298">
        <v>22522.457774832714</v>
      </c>
      <c r="R298">
        <v>29348.331452993345</v>
      </c>
      <c r="S298">
        <v>81542.867164301264</v>
      </c>
      <c r="T298">
        <v>11497.544270166485</v>
      </c>
      <c r="U298">
        <v>151.32310000000001</v>
      </c>
      <c r="V298">
        <v>87665785.721615389</v>
      </c>
    </row>
    <row r="299" spans="1:22" x14ac:dyDescent="0.25">
      <c r="A299" t="s">
        <v>77</v>
      </c>
      <c r="B299" t="s">
        <v>6</v>
      </c>
      <c r="C299">
        <v>7.3010001758398918E-2</v>
      </c>
      <c r="D299">
        <v>1.2959999999999999E-2</v>
      </c>
      <c r="E299">
        <v>6.005000175839894E-2</v>
      </c>
      <c r="F299">
        <v>2.7972500439599736E-2</v>
      </c>
      <c r="G299">
        <v>4.5037501318799196E-2</v>
      </c>
      <c r="H299">
        <v>0.17499999999999991</v>
      </c>
      <c r="I299">
        <v>0.14099999999999999</v>
      </c>
      <c r="J299">
        <v>145187.99698169989</v>
      </c>
      <c r="K299">
        <v>175449.1549894471</v>
      </c>
      <c r="L299">
        <v>489262.59614968131</v>
      </c>
      <c r="M299">
        <v>489262.59614968125</v>
      </c>
      <c r="N299">
        <v>9271.2172046650085</v>
      </c>
      <c r="O299">
        <v>311365.93476648204</v>
      </c>
      <c r="P299">
        <v>1606.2094117692</v>
      </c>
      <c r="Q299">
        <v>192.74512941230398</v>
      </c>
      <c r="R299">
        <v>253.652590306592</v>
      </c>
      <c r="S299">
        <v>6326.5644813119161</v>
      </c>
      <c r="T299">
        <v>892.04559186498</v>
      </c>
      <c r="U299">
        <v>16.4983</v>
      </c>
      <c r="V299">
        <v>8751429.918076925</v>
      </c>
    </row>
    <row r="300" spans="1:22" x14ac:dyDescent="0.25">
      <c r="A300" t="s">
        <v>77</v>
      </c>
      <c r="B300" t="s">
        <v>7</v>
      </c>
      <c r="C300">
        <v>7.9934828965824906E-2</v>
      </c>
      <c r="D300">
        <v>1.2959999999999999E-2</v>
      </c>
      <c r="E300">
        <v>6.6974828965824906E-2</v>
      </c>
      <c r="F300">
        <v>2.9703707241456229E-2</v>
      </c>
      <c r="G300">
        <v>5.023112172436868E-2</v>
      </c>
      <c r="H300">
        <v>0.17499999999999996</v>
      </c>
      <c r="I300">
        <v>0.14099999999999999</v>
      </c>
      <c r="J300">
        <v>158451.31147393576</v>
      </c>
      <c r="K300">
        <v>253897.62278395766</v>
      </c>
      <c r="L300">
        <v>530499.57392271433</v>
      </c>
      <c r="M300">
        <v>530499.57392271445</v>
      </c>
      <c r="N300">
        <v>57798.32360728964</v>
      </c>
      <c r="O300">
        <v>354550.61065060383</v>
      </c>
      <c r="P300">
        <v>38862.366890283491</v>
      </c>
      <c r="Q300">
        <v>4771.9324108590417</v>
      </c>
      <c r="R300">
        <v>6152.436201461097</v>
      </c>
      <c r="S300">
        <v>7021.5496097160749</v>
      </c>
      <c r="T300">
        <v>990.03849496996645</v>
      </c>
      <c r="U300">
        <v>14.799999999999999</v>
      </c>
      <c r="V300">
        <v>9512460.0996153839</v>
      </c>
    </row>
    <row r="301" spans="1:22" x14ac:dyDescent="0.25">
      <c r="A301" t="s">
        <v>78</v>
      </c>
      <c r="B301" t="s">
        <v>1</v>
      </c>
      <c r="C301">
        <v>8.3303446758327557E-2</v>
      </c>
      <c r="D301">
        <v>1.2959999999999935E-2</v>
      </c>
      <c r="E301">
        <v>7.0343446758327516E-2</v>
      </c>
      <c r="F301">
        <v>3.0545861689581889E-2</v>
      </c>
      <c r="G301">
        <v>5.2757585068745706E-2</v>
      </c>
      <c r="H301">
        <v>0.17499999999999902</v>
      </c>
      <c r="I301">
        <v>0.14099999999999918</v>
      </c>
      <c r="J301">
        <v>3918269.5103122848</v>
      </c>
      <c r="K301">
        <v>5753686.8027282134</v>
      </c>
      <c r="L301">
        <v>15085306.876343001</v>
      </c>
      <c r="M301">
        <v>15085306.876343004</v>
      </c>
      <c r="N301">
        <v>543938.38296041824</v>
      </c>
      <c r="O301">
        <v>9128017.9300800916</v>
      </c>
      <c r="P301">
        <v>249784.42667482444</v>
      </c>
      <c r="Q301">
        <v>31664.955739696739</v>
      </c>
      <c r="R301">
        <v>39684.362920447478</v>
      </c>
      <c r="S301">
        <v>195271.37390485386</v>
      </c>
      <c r="T301">
        <v>27533.263720584338</v>
      </c>
      <c r="U301">
        <v>426.28980000000041</v>
      </c>
      <c r="V301">
        <v>235785567.81537887</v>
      </c>
    </row>
    <row r="302" spans="1:22" x14ac:dyDescent="0.25">
      <c r="A302" t="s">
        <v>78</v>
      </c>
      <c r="B302" t="s">
        <v>2</v>
      </c>
      <c r="C302">
        <v>5.0137785696078054E-2</v>
      </c>
      <c r="D302">
        <v>1.2959999999999998E-2</v>
      </c>
      <c r="E302">
        <v>3.717778569607811E-2</v>
      </c>
      <c r="F302">
        <v>2.2254446424019522E-2</v>
      </c>
      <c r="G302">
        <v>2.7883339272058567E-2</v>
      </c>
      <c r="H302">
        <v>0.17499999999999991</v>
      </c>
      <c r="I302">
        <v>0.14099999999999999</v>
      </c>
      <c r="J302">
        <v>259747.93154598359</v>
      </c>
      <c r="K302">
        <v>243515.90130444866</v>
      </c>
      <c r="L302">
        <v>460409.99763611902</v>
      </c>
      <c r="M302">
        <v>460409.99763611885</v>
      </c>
      <c r="N302">
        <v>67534.426569306699</v>
      </c>
      <c r="O302">
        <v>435729.40628112556</v>
      </c>
      <c r="P302">
        <v>46975.4167546803</v>
      </c>
      <c r="Q302">
        <v>6048.162330520031</v>
      </c>
      <c r="R302">
        <v>7476.3246510132458</v>
      </c>
      <c r="S302">
        <v>6165.2259711596462</v>
      </c>
      <c r="T302">
        <v>869.29686193350972</v>
      </c>
      <c r="U302">
        <v>22.87</v>
      </c>
      <c r="V302">
        <v>15606346.798076926</v>
      </c>
    </row>
    <row r="303" spans="1:22" x14ac:dyDescent="0.25">
      <c r="A303" t="s">
        <v>78</v>
      </c>
      <c r="B303" t="s">
        <v>3</v>
      </c>
      <c r="C303">
        <v>6.2318909522920157E-2</v>
      </c>
      <c r="D303">
        <v>1.2960000000000005E-2</v>
      </c>
      <c r="E303">
        <v>4.9358909522920089E-2</v>
      </c>
      <c r="F303">
        <v>2.5299727380729997E-2</v>
      </c>
      <c r="G303">
        <v>3.7019182142190056E-2</v>
      </c>
      <c r="H303">
        <v>0.17500000000000013</v>
      </c>
      <c r="I303">
        <v>0.14099999999999971</v>
      </c>
      <c r="J303">
        <v>1223309.9667666978</v>
      </c>
      <c r="K303">
        <v>1233972.4865133027</v>
      </c>
      <c r="L303">
        <v>3320986.9261394287</v>
      </c>
      <c r="M303">
        <v>3320986.9261394292</v>
      </c>
      <c r="N303">
        <v>95232.633350117132</v>
      </c>
      <c r="O303">
        <v>2362049.819929882</v>
      </c>
      <c r="P303">
        <v>35879.830481602221</v>
      </c>
      <c r="Q303">
        <v>4467.0769852583844</v>
      </c>
      <c r="R303">
        <v>5688.9139528273454</v>
      </c>
      <c r="S303">
        <v>43117.276012647446</v>
      </c>
      <c r="T303">
        <v>6079.5359177832897</v>
      </c>
      <c r="U303">
        <v>134.16780000000008</v>
      </c>
      <c r="V303">
        <v>73719689.265374988</v>
      </c>
    </row>
    <row r="304" spans="1:22" x14ac:dyDescent="0.25">
      <c r="A304" t="s">
        <v>78</v>
      </c>
      <c r="B304" t="s">
        <v>4</v>
      </c>
      <c r="C304">
        <v>0.1055427387927371</v>
      </c>
      <c r="D304">
        <v>1.2959999999999996E-2</v>
      </c>
      <c r="E304">
        <v>9.2582738792737124E-2</v>
      </c>
      <c r="F304">
        <v>3.6105684698184287E-2</v>
      </c>
      <c r="G304">
        <v>6.9437054094552822E-2</v>
      </c>
      <c r="H304">
        <v>0.17499999999999999</v>
      </c>
      <c r="I304">
        <v>0.14100000000000001</v>
      </c>
      <c r="J304">
        <v>201047.0216844519</v>
      </c>
      <c r="K304">
        <v>389017.44993479527</v>
      </c>
      <c r="L304">
        <v>1048605.6630718659</v>
      </c>
      <c r="M304">
        <v>1048605.6630718657</v>
      </c>
      <c r="N304">
        <v>29611.671683130204</v>
      </c>
      <c r="O304">
        <v>560452.79993611702</v>
      </c>
      <c r="P304">
        <v>10994.877966543561</v>
      </c>
      <c r="Q304">
        <v>1319.3853559852273</v>
      </c>
      <c r="R304">
        <v>1736.3111284765589</v>
      </c>
      <c r="S304">
        <v>13638.122026401956</v>
      </c>
      <c r="T304">
        <v>1922.9752057226758</v>
      </c>
      <c r="U304">
        <v>25.146099999999997</v>
      </c>
      <c r="V304">
        <v>12110793.441923078</v>
      </c>
    </row>
    <row r="305" spans="1:22" x14ac:dyDescent="0.25">
      <c r="A305" t="s">
        <v>78</v>
      </c>
      <c r="B305" t="s">
        <v>5</v>
      </c>
      <c r="C305">
        <v>9.9473230221396799E-2</v>
      </c>
      <c r="D305">
        <v>1.2960000000000041E-2</v>
      </c>
      <c r="E305">
        <v>8.6513230221396953E-2</v>
      </c>
      <c r="F305">
        <v>3.4588307555349244E-2</v>
      </c>
      <c r="G305">
        <v>6.4884922666047604E-2</v>
      </c>
      <c r="H305">
        <v>0.1750000000000001</v>
      </c>
      <c r="I305">
        <v>0.14099999999999949</v>
      </c>
      <c r="J305">
        <v>2048601.8374676933</v>
      </c>
      <c r="K305">
        <v>3730763.1742541199</v>
      </c>
      <c r="L305">
        <v>9830800.5019983575</v>
      </c>
      <c r="M305">
        <v>9830800.50199835</v>
      </c>
      <c r="N305">
        <v>340372.25519099925</v>
      </c>
      <c r="O305">
        <v>5438992.7565308139</v>
      </c>
      <c r="P305">
        <v>152163.32748139335</v>
      </c>
      <c r="Q305">
        <v>19291.08178727658</v>
      </c>
      <c r="R305">
        <v>24175.071706882456</v>
      </c>
      <c r="S305">
        <v>126856.06854991178</v>
      </c>
      <c r="T305">
        <v>17886.705665537564</v>
      </c>
      <c r="U305">
        <v>223.66589999999988</v>
      </c>
      <c r="V305">
        <v>123209858.6992346</v>
      </c>
    </row>
    <row r="306" spans="1:22" x14ac:dyDescent="0.25">
      <c r="A306" t="s">
        <v>78</v>
      </c>
      <c r="B306" t="s">
        <v>6</v>
      </c>
      <c r="C306">
        <v>5.1871882615274867E-2</v>
      </c>
      <c r="D306">
        <v>1.2960000000000001E-2</v>
      </c>
      <c r="E306">
        <v>3.891188261527484E-2</v>
      </c>
      <c r="F306">
        <v>2.2687970653818723E-2</v>
      </c>
      <c r="G306">
        <v>2.9183911961456154E-2</v>
      </c>
      <c r="H306">
        <v>0.17499999999999996</v>
      </c>
      <c r="I306">
        <v>0.14099999999999999</v>
      </c>
      <c r="J306">
        <v>173542.04916579337</v>
      </c>
      <c r="K306">
        <v>139092.88945257029</v>
      </c>
      <c r="L306">
        <v>375406.68893889553</v>
      </c>
      <c r="M306">
        <v>375406.68893889571</v>
      </c>
      <c r="N306">
        <v>10467.994854703837</v>
      </c>
      <c r="O306">
        <v>302166.94376365986</v>
      </c>
      <c r="P306">
        <v>3770.9739906050036</v>
      </c>
      <c r="Q306">
        <v>539.24928065651557</v>
      </c>
      <c r="R306">
        <v>607.74148124787416</v>
      </c>
      <c r="S306">
        <v>4864.1806329486126</v>
      </c>
      <c r="T306">
        <v>685.84946924575468</v>
      </c>
      <c r="U306">
        <v>19.2</v>
      </c>
      <c r="V306">
        <v>10415160.226153841</v>
      </c>
    </row>
    <row r="307" spans="1:22" x14ac:dyDescent="0.25">
      <c r="A307" t="s">
        <v>78</v>
      </c>
      <c r="B307" t="s">
        <v>7</v>
      </c>
      <c r="U307">
        <v>1.24</v>
      </c>
    </row>
    <row r="308" spans="1:22" x14ac:dyDescent="0.25">
      <c r="A308" t="s">
        <v>79</v>
      </c>
      <c r="B308" t="s">
        <v>1</v>
      </c>
      <c r="C308">
        <v>7.1114680965917096E-2</v>
      </c>
      <c r="D308">
        <v>1.2960000000000017E-2</v>
      </c>
      <c r="E308">
        <v>5.815468096591718E-2</v>
      </c>
      <c r="F308">
        <v>2.7498670241479287E-2</v>
      </c>
      <c r="G308">
        <v>4.3616010724437826E-2</v>
      </c>
      <c r="H308">
        <v>0.17499999999999993</v>
      </c>
      <c r="I308">
        <v>0.14099999999999949</v>
      </c>
      <c r="J308">
        <v>1933085.8552193115</v>
      </c>
      <c r="K308">
        <v>2389042.7018777919</v>
      </c>
      <c r="L308">
        <v>6267990.2045131847</v>
      </c>
      <c r="M308">
        <v>6267990.204513194</v>
      </c>
      <c r="N308">
        <v>224784.47528004693</v>
      </c>
      <c r="O308">
        <v>4097344.0818170584</v>
      </c>
      <c r="P308">
        <v>102554.51212010477</v>
      </c>
      <c r="Q308">
        <v>13350.962629410342</v>
      </c>
      <c r="R308">
        <v>16342.671939681632</v>
      </c>
      <c r="S308">
        <v>81101.076766740269</v>
      </c>
      <c r="T308">
        <v>11435.251824110381</v>
      </c>
      <c r="U308">
        <v>214.16359999999989</v>
      </c>
      <c r="V308">
        <v>116405730.15754806</v>
      </c>
    </row>
    <row r="309" spans="1:22" x14ac:dyDescent="0.25">
      <c r="A309" t="s">
        <v>79</v>
      </c>
      <c r="B309" t="s">
        <v>2</v>
      </c>
      <c r="C309">
        <v>4.8872850121851046E-2</v>
      </c>
      <c r="D309">
        <v>1.2959999999999996E-2</v>
      </c>
      <c r="E309">
        <v>3.591285012185106E-2</v>
      </c>
      <c r="F309">
        <v>2.1938212530462759E-2</v>
      </c>
      <c r="G309">
        <v>2.69346375913883E-2</v>
      </c>
      <c r="H309">
        <v>0.17499999999999996</v>
      </c>
      <c r="I309">
        <v>0.14099999999999996</v>
      </c>
      <c r="J309">
        <v>177499.68838581443</v>
      </c>
      <c r="K309">
        <v>151823.20018719093</v>
      </c>
      <c r="L309">
        <v>329212.75074513227</v>
      </c>
      <c r="M309">
        <v>329212.75074513222</v>
      </c>
      <c r="N309">
        <v>31564.212454110093</v>
      </c>
      <c r="O309">
        <v>297758.6761188953</v>
      </c>
      <c r="P309">
        <v>20808.955510502754</v>
      </c>
      <c r="Q309">
        <v>2513.3071560551998</v>
      </c>
      <c r="R309">
        <v>3288.4390359846711</v>
      </c>
      <c r="S309">
        <v>4341.3766446691607</v>
      </c>
      <c r="T309">
        <v>612.13410689835177</v>
      </c>
      <c r="U309">
        <v>16.702900000000003</v>
      </c>
      <c r="V309">
        <v>10668695.746923074</v>
      </c>
    </row>
    <row r="310" spans="1:22" x14ac:dyDescent="0.25">
      <c r="A310" t="s">
        <v>79</v>
      </c>
      <c r="B310" t="s">
        <v>3</v>
      </c>
      <c r="C310">
        <v>7.8758642840764406E-2</v>
      </c>
      <c r="D310">
        <v>1.2959999999999994E-2</v>
      </c>
      <c r="E310">
        <v>6.579864284076449E-2</v>
      </c>
      <c r="F310">
        <v>2.9409660710191122E-2</v>
      </c>
      <c r="G310">
        <v>4.9348982130573378E-2</v>
      </c>
      <c r="H310">
        <v>0.17500000000000004</v>
      </c>
      <c r="I310">
        <v>0.14099999999999999</v>
      </c>
      <c r="J310">
        <v>495025.16260274983</v>
      </c>
      <c r="K310">
        <v>683568.06900856923</v>
      </c>
      <c r="L310">
        <v>1850381.3890157852</v>
      </c>
      <c r="M310">
        <v>1850381.389015784</v>
      </c>
      <c r="N310">
        <v>50080.704502479872</v>
      </c>
      <c r="O310">
        <v>1128512.5271088385</v>
      </c>
      <c r="P310">
        <v>17804.081579976533</v>
      </c>
      <c r="Q310">
        <v>2137.1994194579288</v>
      </c>
      <c r="R310">
        <v>2811.7206209202591</v>
      </c>
      <c r="S310">
        <v>23950.659844106769</v>
      </c>
      <c r="T310">
        <v>3377.0430380190523</v>
      </c>
      <c r="U310">
        <v>56.519599999999997</v>
      </c>
      <c r="V310">
        <v>29817397.354182698</v>
      </c>
    </row>
    <row r="311" spans="1:22" x14ac:dyDescent="0.25">
      <c r="A311" t="s">
        <v>79</v>
      </c>
      <c r="B311" t="s">
        <v>4</v>
      </c>
      <c r="C311">
        <v>6.7331555729300011E-2</v>
      </c>
      <c r="D311">
        <v>1.2959999999999992E-2</v>
      </c>
      <c r="E311">
        <v>5.4371555729300004E-2</v>
      </c>
      <c r="F311">
        <v>2.6552888932324978E-2</v>
      </c>
      <c r="G311">
        <v>4.0778666796975005E-2</v>
      </c>
      <c r="H311">
        <v>0.17499999999999985</v>
      </c>
      <c r="I311">
        <v>0.14099999999999996</v>
      </c>
      <c r="J311">
        <v>296584.29467382823</v>
      </c>
      <c r="K311">
        <v>323622.73629561125</v>
      </c>
      <c r="L311">
        <v>916851.55965225003</v>
      </c>
      <c r="M311">
        <v>916851.55965225014</v>
      </c>
      <c r="N311">
        <v>13504.162308645784</v>
      </c>
      <c r="O311">
        <v>606702.86866079364</v>
      </c>
      <c r="P311">
        <v>0</v>
      </c>
      <c r="Q311">
        <v>0</v>
      </c>
      <c r="R311">
        <v>0</v>
      </c>
      <c r="S311">
        <v>11835.374503633573</v>
      </c>
      <c r="T311">
        <v>1668.7878050123331</v>
      </c>
      <c r="U311">
        <v>37.37530000000001</v>
      </c>
      <c r="V311">
        <v>17899162.841538463</v>
      </c>
    </row>
    <row r="312" spans="1:22" x14ac:dyDescent="0.25">
      <c r="A312" t="s">
        <v>79</v>
      </c>
      <c r="B312" t="s">
        <v>5</v>
      </c>
      <c r="C312">
        <v>7.4303214602071441E-2</v>
      </c>
      <c r="D312">
        <v>1.2959999999999999E-2</v>
      </c>
      <c r="E312">
        <v>6.134321460207149E-2</v>
      </c>
      <c r="F312">
        <v>2.829580365051787E-2</v>
      </c>
      <c r="G312">
        <v>4.6007410951553626E-2</v>
      </c>
      <c r="H312">
        <v>0.17500000000000024</v>
      </c>
      <c r="I312">
        <v>0.14099999999999993</v>
      </c>
      <c r="J312">
        <v>875043.71237800142</v>
      </c>
      <c r="K312">
        <v>1162656.9405011504</v>
      </c>
      <c r="L312">
        <v>2980621.4597494439</v>
      </c>
      <c r="M312">
        <v>2980621.4597494416</v>
      </c>
      <c r="N312">
        <v>126837.34043850261</v>
      </c>
      <c r="O312">
        <v>1910863.3124406501</v>
      </c>
      <c r="P312">
        <v>63941.475029625501</v>
      </c>
      <c r="Q312">
        <v>8700.4560538972128</v>
      </c>
      <c r="R312">
        <v>10242.512282776703</v>
      </c>
      <c r="S312">
        <v>38521.382184226306</v>
      </c>
      <c r="T312">
        <v>5431.5148879759117</v>
      </c>
      <c r="U312">
        <v>93.215799999999987</v>
      </c>
      <c r="V312">
        <v>52666073.811057694</v>
      </c>
    </row>
    <row r="313" spans="1:22" x14ac:dyDescent="0.25">
      <c r="A313" t="s">
        <v>79</v>
      </c>
      <c r="B313" t="s">
        <v>6</v>
      </c>
      <c r="U313">
        <v>7.2839999999999998</v>
      </c>
    </row>
    <row r="314" spans="1:22" x14ac:dyDescent="0.25">
      <c r="A314" t="s">
        <v>79</v>
      </c>
      <c r="B314" t="s">
        <v>7</v>
      </c>
      <c r="U314">
        <v>3.0660000000000003</v>
      </c>
    </row>
    <row r="315" spans="1:22" x14ac:dyDescent="0.25">
      <c r="A315" t="s">
        <v>80</v>
      </c>
      <c r="B315" t="s">
        <v>1</v>
      </c>
      <c r="C315">
        <v>9.6533876627479628E-2</v>
      </c>
      <c r="D315">
        <v>1.2960000000000022E-2</v>
      </c>
      <c r="E315">
        <v>8.3573876627479393E-2</v>
      </c>
      <c r="F315">
        <v>3.3853469156869875E-2</v>
      </c>
      <c r="G315">
        <v>6.2680407470609628E-2</v>
      </c>
      <c r="H315">
        <v>0.17499999999999938</v>
      </c>
      <c r="I315">
        <v>0.10600000000000058</v>
      </c>
      <c r="J315">
        <v>2370130.5606654766</v>
      </c>
      <c r="K315">
        <v>4088730.7390731745</v>
      </c>
      <c r="L315">
        <v>10955440.692257769</v>
      </c>
      <c r="M315">
        <v>10955440.692257771</v>
      </c>
      <c r="N315">
        <v>327687.88124043867</v>
      </c>
      <c r="O315">
        <v>6131173.4184982106</v>
      </c>
      <c r="P315">
        <v>133134.80128833652</v>
      </c>
      <c r="Q315">
        <v>17020.521366945071</v>
      </c>
      <c r="R315">
        <v>15916.464201459847</v>
      </c>
      <c r="S315">
        <v>146126.66761636327</v>
      </c>
      <c r="T315">
        <v>15489.426767334502</v>
      </c>
      <c r="U315">
        <v>276.23350000000016</v>
      </c>
      <c r="V315">
        <v>147072229.13461533</v>
      </c>
    </row>
    <row r="316" spans="1:22" x14ac:dyDescent="0.25">
      <c r="A316" t="s">
        <v>80</v>
      </c>
      <c r="B316" t="s">
        <v>2</v>
      </c>
      <c r="C316">
        <v>6.1593283186244054E-2</v>
      </c>
      <c r="D316">
        <v>1.2959999999999999E-2</v>
      </c>
      <c r="E316">
        <v>4.8633283186244047E-2</v>
      </c>
      <c r="F316">
        <v>2.5118320796561018E-2</v>
      </c>
      <c r="G316">
        <v>3.6474962389683042E-2</v>
      </c>
      <c r="H316">
        <v>0.17499999999999996</v>
      </c>
      <c r="I316">
        <v>0.10600000000000002</v>
      </c>
      <c r="J316">
        <v>195823.60023562622</v>
      </c>
      <c r="K316">
        <v>243551.6939706647</v>
      </c>
      <c r="L316">
        <v>462424.32315245696</v>
      </c>
      <c r="M316">
        <v>462424.32315245672</v>
      </c>
      <c r="N316">
        <v>67057.689689884312</v>
      </c>
      <c r="O316">
        <v>372317.60451640666</v>
      </c>
      <c r="P316">
        <v>47864.094669044352</v>
      </c>
      <c r="Q316">
        <v>6424.3368002197003</v>
      </c>
      <c r="R316">
        <v>5754.5737357419894</v>
      </c>
      <c r="S316">
        <v>6342.3910351521481</v>
      </c>
      <c r="T316">
        <v>672.29344972612773</v>
      </c>
      <c r="U316">
        <v>18.5</v>
      </c>
      <c r="V316">
        <v>12057197.990384614</v>
      </c>
    </row>
    <row r="317" spans="1:22" x14ac:dyDescent="0.25">
      <c r="A317" t="s">
        <v>80</v>
      </c>
      <c r="B317" t="s">
        <v>3</v>
      </c>
      <c r="C317">
        <v>7.8328380161848565E-2</v>
      </c>
      <c r="D317">
        <v>1.2959999999999994E-2</v>
      </c>
      <c r="E317">
        <v>6.5368380161848566E-2</v>
      </c>
      <c r="F317">
        <v>2.930209504046213E-2</v>
      </c>
      <c r="G317">
        <v>4.9026285121386397E-2</v>
      </c>
      <c r="H317">
        <v>0.17500000000000018</v>
      </c>
      <c r="I317">
        <v>0.106</v>
      </c>
      <c r="J317">
        <v>599276.33320720168</v>
      </c>
      <c r="K317">
        <v>800876.59314143669</v>
      </c>
      <c r="L317">
        <v>2172335.9298246894</v>
      </c>
      <c r="M317">
        <v>2172335.9298246885</v>
      </c>
      <c r="N317">
        <v>57573.462399905082</v>
      </c>
      <c r="O317">
        <v>1342579.4639487332</v>
      </c>
      <c r="P317">
        <v>20496.337822707224</v>
      </c>
      <c r="Q317">
        <v>2510.2604706134834</v>
      </c>
      <c r="R317">
        <v>2438.699419091995</v>
      </c>
      <c r="S317">
        <v>29048.973496828919</v>
      </c>
      <c r="T317">
        <v>3079.1911906638643</v>
      </c>
      <c r="U317">
        <v>68.701799999999992</v>
      </c>
      <c r="V317">
        <v>37241567.014038458</v>
      </c>
    </row>
    <row r="318" spans="1:22" x14ac:dyDescent="0.25">
      <c r="A318" t="s">
        <v>80</v>
      </c>
      <c r="B318" t="s">
        <v>4</v>
      </c>
      <c r="C318">
        <v>0.10320251410718825</v>
      </c>
      <c r="D318">
        <v>1.2959999999999996E-2</v>
      </c>
      <c r="E318">
        <v>9.0242514107188254E-2</v>
      </c>
      <c r="F318">
        <v>3.552062852679707E-2</v>
      </c>
      <c r="G318">
        <v>6.7681885580391232E-2</v>
      </c>
      <c r="H318">
        <v>0.17499999999999988</v>
      </c>
      <c r="I318">
        <v>0.10599999999999998</v>
      </c>
      <c r="J318">
        <v>333242.45071456366</v>
      </c>
      <c r="K318">
        <v>631187.41823263967</v>
      </c>
      <c r="L318">
        <v>1689012.5869039698</v>
      </c>
      <c r="M318">
        <v>1689012.5869039693</v>
      </c>
      <c r="N318">
        <v>51137.416948487516</v>
      </c>
      <c r="O318">
        <v>913292.45199871599</v>
      </c>
      <c r="P318">
        <v>21037.567804849634</v>
      </c>
      <c r="Q318">
        <v>2524.5081365819556</v>
      </c>
      <c r="R318">
        <v>2497.580049791748</v>
      </c>
      <c r="S318">
        <v>22674.286579804819</v>
      </c>
      <c r="T318">
        <v>2403.4743774593107</v>
      </c>
      <c r="U318">
        <v>43.541499999999999</v>
      </c>
      <c r="V318">
        <v>20729388.993269231</v>
      </c>
    </row>
    <row r="319" spans="1:22" x14ac:dyDescent="0.25">
      <c r="A319" t="s">
        <v>80</v>
      </c>
      <c r="B319" t="s">
        <v>5</v>
      </c>
      <c r="C319">
        <v>0.11228275970199011</v>
      </c>
      <c r="D319">
        <v>1.2960000000000008E-2</v>
      </c>
      <c r="E319">
        <v>9.9322759701990199E-2</v>
      </c>
      <c r="F319">
        <v>3.779068992549757E-2</v>
      </c>
      <c r="G319">
        <v>7.4492069776492698E-2</v>
      </c>
      <c r="H319">
        <v>0.17500000000000024</v>
      </c>
      <c r="I319">
        <v>0.10599999999999994</v>
      </c>
      <c r="J319">
        <v>1071273.6306674562</v>
      </c>
      <c r="K319">
        <v>2192947.1926263282</v>
      </c>
      <c r="L319">
        <v>6031768.6891065072</v>
      </c>
      <c r="M319">
        <v>6031768.68910651</v>
      </c>
      <c r="N319">
        <v>136768.22219311725</v>
      </c>
      <c r="O319">
        <v>3127452.6011006664</v>
      </c>
      <c r="P319">
        <v>38655.64012486126</v>
      </c>
      <c r="Q319">
        <v>4951.6766555050472</v>
      </c>
      <c r="R319">
        <v>4622.3755787188293</v>
      </c>
      <c r="S319">
        <v>80052.920283935644</v>
      </c>
      <c r="T319">
        <v>8485.6095500971824</v>
      </c>
      <c r="U319">
        <v>126.45410000000003</v>
      </c>
      <c r="V319">
        <v>66439908.317115381</v>
      </c>
    </row>
    <row r="320" spans="1:22" x14ac:dyDescent="0.25">
      <c r="A320" t="s">
        <v>80</v>
      </c>
      <c r="B320" t="s">
        <v>6</v>
      </c>
      <c r="U320">
        <v>8.6300999999999988</v>
      </c>
    </row>
    <row r="321" spans="1:22" x14ac:dyDescent="0.25">
      <c r="A321" t="s">
        <v>80</v>
      </c>
      <c r="B321" t="s">
        <v>7</v>
      </c>
      <c r="C321">
        <v>7.608981422083555E-2</v>
      </c>
      <c r="D321">
        <v>1.2960000000000003E-2</v>
      </c>
      <c r="E321">
        <v>6.3129814220835551E-2</v>
      </c>
      <c r="F321">
        <v>2.8742453555208894E-2</v>
      </c>
      <c r="G321">
        <v>4.7347360665626663E-2</v>
      </c>
      <c r="H321">
        <v>0.17500000000000004</v>
      </c>
      <c r="I321">
        <v>0.10600000000000004</v>
      </c>
      <c r="J321">
        <v>89636.383265027587</v>
      </c>
      <c r="K321">
        <v>118686.37267089217</v>
      </c>
      <c r="L321">
        <v>312299.18669410131</v>
      </c>
      <c r="M321">
        <v>312299.18669410131</v>
      </c>
      <c r="N321">
        <v>10939.982829643792</v>
      </c>
      <c r="O321">
        <v>197382.77310627597</v>
      </c>
      <c r="P321">
        <v>5081.1608668740446</v>
      </c>
      <c r="Q321">
        <v>609.73930402488531</v>
      </c>
      <c r="R321">
        <v>603.23541811528651</v>
      </c>
      <c r="S321">
        <v>4200.5852085258757</v>
      </c>
      <c r="T321">
        <v>445.2620321037428</v>
      </c>
      <c r="U321">
        <v>10.405999999999997</v>
      </c>
      <c r="V321">
        <v>5579833.0476923073</v>
      </c>
    </row>
    <row r="322" spans="1:22" x14ac:dyDescent="0.25">
      <c r="A322" t="s">
        <v>81</v>
      </c>
      <c r="B322" t="s">
        <v>1</v>
      </c>
      <c r="C322">
        <v>7.1218462416490616E-2</v>
      </c>
      <c r="D322">
        <v>1.2959999999999824E-2</v>
      </c>
      <c r="E322">
        <v>5.8258462416490339E-2</v>
      </c>
      <c r="F322">
        <v>2.7524615604122452E-2</v>
      </c>
      <c r="G322">
        <v>4.3693846812367869E-2</v>
      </c>
      <c r="H322">
        <v>0.17499999999999899</v>
      </c>
      <c r="I322">
        <v>0.10599999999999993</v>
      </c>
      <c r="J322">
        <v>6249925.7443699259</v>
      </c>
      <c r="K322">
        <v>7360763.2653609728</v>
      </c>
      <c r="L322">
        <v>20273012.100344844</v>
      </c>
      <c r="M322">
        <v>20273012.100344885</v>
      </c>
      <c r="N322">
        <v>452319.42393449321</v>
      </c>
      <c r="O322">
        <v>13158369.585796388</v>
      </c>
      <c r="P322">
        <v>123896.10201565086</v>
      </c>
      <c r="Q322">
        <v>15141.069286903072</v>
      </c>
      <c r="R322">
        <v>14737.94015807072</v>
      </c>
      <c r="S322">
        <v>269931.5664320853</v>
      </c>
      <c r="T322">
        <v>28612.746041801074</v>
      </c>
      <c r="U322">
        <v>739.39909999999941</v>
      </c>
      <c r="V322">
        <v>388350023.07096165</v>
      </c>
    </row>
    <row r="323" spans="1:22" x14ac:dyDescent="0.25">
      <c r="A323" t="s">
        <v>81</v>
      </c>
      <c r="B323" t="s">
        <v>2</v>
      </c>
      <c r="C323">
        <v>3.3390682566497493E-2</v>
      </c>
      <c r="D323">
        <v>1.2959999999999999E-2</v>
      </c>
      <c r="E323">
        <v>2.0430682566497497E-2</v>
      </c>
      <c r="F323">
        <v>1.8067670641624373E-2</v>
      </c>
      <c r="G323">
        <v>1.532301192487313E-2</v>
      </c>
      <c r="H323">
        <v>0.17499999999999993</v>
      </c>
      <c r="I323">
        <v>0.10600000000000001</v>
      </c>
      <c r="J323">
        <v>231237.05809732899</v>
      </c>
      <c r="K323">
        <v>125639.40771053104</v>
      </c>
      <c r="L323">
        <v>241563.93041079046</v>
      </c>
      <c r="M323">
        <v>241563.93041079049</v>
      </c>
      <c r="N323">
        <v>33838.573180200648</v>
      </c>
      <c r="O323">
        <v>323037.89262765937</v>
      </c>
      <c r="P323">
        <v>24358.261227788709</v>
      </c>
      <c r="Q323">
        <v>2922.9913473346451</v>
      </c>
      <c r="R323">
        <v>2891.8127729630755</v>
      </c>
      <c r="S323">
        <v>3314.2023798501455</v>
      </c>
      <c r="T323">
        <v>351.30545226411544</v>
      </c>
      <c r="U323">
        <v>22.5</v>
      </c>
      <c r="V323">
        <v>14358202.804615388</v>
      </c>
    </row>
    <row r="324" spans="1:22" x14ac:dyDescent="0.25">
      <c r="A324" t="s">
        <v>81</v>
      </c>
      <c r="B324" t="s">
        <v>3</v>
      </c>
      <c r="C324">
        <v>5.5279621246754791E-2</v>
      </c>
      <c r="D324">
        <v>1.2960000000000027E-2</v>
      </c>
      <c r="E324">
        <v>4.2319621246754834E-2</v>
      </c>
      <c r="F324">
        <v>2.3539905311688723E-2</v>
      </c>
      <c r="G324">
        <v>3.1739715935066075E-2</v>
      </c>
      <c r="H324">
        <v>0.17499999999999991</v>
      </c>
      <c r="I324">
        <v>0.10600000000000039</v>
      </c>
      <c r="J324">
        <v>1847403.5851752167</v>
      </c>
      <c r="K324">
        <v>1593284.8310191166</v>
      </c>
      <c r="L324">
        <v>4395784.6122021927</v>
      </c>
      <c r="M324">
        <v>4395784.6122021899</v>
      </c>
      <c r="N324">
        <v>96017.470213785302</v>
      </c>
      <c r="O324">
        <v>3344670.9459805451</v>
      </c>
      <c r="P324">
        <v>24918.860226426848</v>
      </c>
      <c r="Q324">
        <v>3139.9804310464442</v>
      </c>
      <c r="R324">
        <v>2974.2371096921693</v>
      </c>
      <c r="S324">
        <v>58756.231868555187</v>
      </c>
      <c r="T324">
        <v>6228.1605780668469</v>
      </c>
      <c r="U324">
        <v>213.21850000000003</v>
      </c>
      <c r="V324">
        <v>114875424.50288463</v>
      </c>
    </row>
    <row r="325" spans="1:22" x14ac:dyDescent="0.25">
      <c r="A325" t="s">
        <v>81</v>
      </c>
      <c r="B325" t="s">
        <v>4</v>
      </c>
      <c r="C325">
        <v>8.1571311975515856E-2</v>
      </c>
      <c r="D325">
        <v>1.296000000000001E-2</v>
      </c>
      <c r="E325">
        <v>6.8611311975515968E-2</v>
      </c>
      <c r="F325">
        <v>3.0112827993879043E-2</v>
      </c>
      <c r="G325">
        <v>5.1458483981636938E-2</v>
      </c>
      <c r="H325">
        <v>0.17500000000000041</v>
      </c>
      <c r="I325">
        <v>0.10599999999999997</v>
      </c>
      <c r="J325">
        <v>838401.42584532977</v>
      </c>
      <c r="K325">
        <v>1150853.2701678788</v>
      </c>
      <c r="L325">
        <v>3241565.8077958538</v>
      </c>
      <c r="M325">
        <v>3241565.8077958524</v>
      </c>
      <c r="N325">
        <v>52748.50067694555</v>
      </c>
      <c r="O325">
        <v>1936506.1953362629</v>
      </c>
      <c r="P325">
        <v>4104.5027719337368</v>
      </c>
      <c r="Q325">
        <v>492.54033263204838</v>
      </c>
      <c r="R325">
        <v>487.28656908397323</v>
      </c>
      <c r="S325">
        <v>43095.995482183898</v>
      </c>
      <c r="T325">
        <v>4568.1755211114923</v>
      </c>
      <c r="U325">
        <v>111.48079999999996</v>
      </c>
      <c r="V325">
        <v>52138987.076538444</v>
      </c>
    </row>
    <row r="326" spans="1:22" x14ac:dyDescent="0.25">
      <c r="A326" t="s">
        <v>81</v>
      </c>
      <c r="B326" t="s">
        <v>5</v>
      </c>
      <c r="C326">
        <v>8.8696302363442767E-2</v>
      </c>
      <c r="D326">
        <v>1.2960000000000037E-2</v>
      </c>
      <c r="E326">
        <v>7.5736302363442781E-2</v>
      </c>
      <c r="F326">
        <v>3.189407559086066E-2</v>
      </c>
      <c r="G326">
        <v>5.6802226772581871E-2</v>
      </c>
      <c r="H326">
        <v>0.17499999999999943</v>
      </c>
      <c r="I326">
        <v>0.1060000000000005</v>
      </c>
      <c r="J326">
        <v>2618145.7142857905</v>
      </c>
      <c r="K326">
        <v>4021638.7507169736</v>
      </c>
      <c r="L326">
        <v>11146746.026832517</v>
      </c>
      <c r="M326">
        <v>11146746.026832512</v>
      </c>
      <c r="N326">
        <v>229542.55632959958</v>
      </c>
      <c r="O326">
        <v>6410241.9086731663</v>
      </c>
      <c r="P326">
        <v>53120.568824506394</v>
      </c>
      <c r="Q326">
        <v>6374.4682589407685</v>
      </c>
      <c r="R326">
        <v>6306.4739308454</v>
      </c>
      <c r="S326">
        <v>148047.96140624789</v>
      </c>
      <c r="T326">
        <v>15693.083909062252</v>
      </c>
      <c r="U326">
        <v>308.19210000000027</v>
      </c>
      <c r="V326">
        <v>162638865.23192319</v>
      </c>
    </row>
    <row r="327" spans="1:22" x14ac:dyDescent="0.25">
      <c r="A327" t="s">
        <v>81</v>
      </c>
      <c r="B327" t="s">
        <v>6</v>
      </c>
      <c r="C327">
        <v>5.121400227120057E-2</v>
      </c>
      <c r="D327">
        <v>1.2959999999999994E-2</v>
      </c>
      <c r="E327">
        <v>3.8254002271200578E-2</v>
      </c>
      <c r="F327">
        <v>2.2523500567800142E-2</v>
      </c>
      <c r="G327">
        <v>2.8690501703400418E-2</v>
      </c>
      <c r="H327">
        <v>0.17499999999999993</v>
      </c>
      <c r="I327">
        <v>0.10599999999999994</v>
      </c>
      <c r="J327">
        <v>309672.59780173132</v>
      </c>
      <c r="K327">
        <v>240803.0615680058</v>
      </c>
      <c r="L327">
        <v>660738.41751832399</v>
      </c>
      <c r="M327">
        <v>660738.41751832387</v>
      </c>
      <c r="N327">
        <v>15417.691796423285</v>
      </c>
      <c r="O327">
        <v>535057.96757331374</v>
      </c>
      <c r="P327">
        <v>4548.2828875832274</v>
      </c>
      <c r="Q327">
        <v>566.05273842823976</v>
      </c>
      <c r="R327">
        <v>542.11957635721546</v>
      </c>
      <c r="S327">
        <v>8825.7112061977296</v>
      </c>
      <c r="T327">
        <v>935.52538785695901</v>
      </c>
      <c r="U327">
        <v>37.150000000000006</v>
      </c>
      <c r="V327">
        <v>19226676.796923075</v>
      </c>
    </row>
    <row r="328" spans="1:22" x14ac:dyDescent="0.25">
      <c r="A328" t="s">
        <v>81</v>
      </c>
      <c r="B328" t="s">
        <v>7</v>
      </c>
      <c r="C328">
        <v>3.8183772261758911E-2</v>
      </c>
      <c r="D328">
        <v>1.2959999999999991E-2</v>
      </c>
      <c r="E328">
        <v>2.5223772261758946E-2</v>
      </c>
      <c r="F328">
        <v>1.9265943065439738E-2</v>
      </c>
      <c r="G328">
        <v>1.8917829196319218E-2</v>
      </c>
      <c r="H328">
        <v>0.17499999999999988</v>
      </c>
      <c r="I328">
        <v>0.10599999999999996</v>
      </c>
      <c r="J328">
        <v>405065.36316452379</v>
      </c>
      <c r="K328">
        <v>228543.94417846226</v>
      </c>
      <c r="L328">
        <v>586613.30558518018</v>
      </c>
      <c r="M328">
        <v>586613.30558518018</v>
      </c>
      <c r="N328">
        <v>24754.631737551768</v>
      </c>
      <c r="O328">
        <v>608854.67560543423</v>
      </c>
      <c r="P328">
        <v>12845.626077411967</v>
      </c>
      <c r="Q328">
        <v>1645.0361785209277</v>
      </c>
      <c r="R328">
        <v>1536.0101991288868</v>
      </c>
      <c r="S328">
        <v>7891.4640890504998</v>
      </c>
      <c r="T328">
        <v>836.49519343935287</v>
      </c>
      <c r="U328">
        <v>46.857700000000001</v>
      </c>
      <c r="V328">
        <v>25111866.658076927</v>
      </c>
    </row>
    <row r="329" spans="1:22" x14ac:dyDescent="0.25">
      <c r="A329" t="s">
        <v>82</v>
      </c>
      <c r="B329" t="s">
        <v>1</v>
      </c>
      <c r="C329">
        <v>9.0636411823890151E-2</v>
      </c>
      <c r="D329">
        <v>1.2959999999999852E-2</v>
      </c>
      <c r="E329">
        <v>7.7676411823890165E-2</v>
      </c>
      <c r="F329">
        <v>3.2379102955972475E-2</v>
      </c>
      <c r="G329">
        <v>5.8257308867917447E-2</v>
      </c>
      <c r="H329">
        <v>0.1749999999999988</v>
      </c>
      <c r="I329">
        <v>6.4000000000000057E-2</v>
      </c>
      <c r="J329">
        <v>4930793.9797666995</v>
      </c>
      <c r="K329">
        <v>7907326.5751820663</v>
      </c>
      <c r="L329">
        <v>21357758.099757973</v>
      </c>
      <c r="M329">
        <v>21357758.099757984</v>
      </c>
      <c r="N329">
        <v>591055.40644703433</v>
      </c>
      <c r="O329">
        <v>12247065.148501722</v>
      </c>
      <c r="P329">
        <v>229200.70144235541</v>
      </c>
      <c r="Q329">
        <v>29386.137530225329</v>
      </c>
      <c r="R329">
        <v>16549.557694245166</v>
      </c>
      <c r="S329">
        <v>296916.36257539841</v>
      </c>
      <c r="T329">
        <v>19002.647204825527</v>
      </c>
      <c r="U329">
        <v>603.7403000000005</v>
      </c>
      <c r="V329">
        <v>318525238.71884638</v>
      </c>
    </row>
    <row r="330" spans="1:22" x14ac:dyDescent="0.25">
      <c r="A330" t="s">
        <v>82</v>
      </c>
      <c r="B330" t="s">
        <v>2</v>
      </c>
      <c r="C330">
        <v>6.7397509767840383E-2</v>
      </c>
      <c r="D330">
        <v>1.2959999999999991E-2</v>
      </c>
      <c r="E330">
        <v>5.4437509767840356E-2</v>
      </c>
      <c r="F330">
        <v>2.6569377441960099E-2</v>
      </c>
      <c r="G330">
        <v>4.0828132325880291E-2</v>
      </c>
      <c r="H330">
        <v>0.17499999999999991</v>
      </c>
      <c r="I330">
        <v>6.4000000000000043E-2</v>
      </c>
      <c r="J330">
        <v>306586.02984522929</v>
      </c>
      <c r="K330">
        <v>443356.77870249993</v>
      </c>
      <c r="L330">
        <v>841160.02305976278</v>
      </c>
      <c r="M330">
        <v>841160.02305976267</v>
      </c>
      <c r="N330">
        <v>122227.57826193434</v>
      </c>
      <c r="O330">
        <v>627715.23028579482</v>
      </c>
      <c r="P330">
        <v>90982.835732199324</v>
      </c>
      <c r="Q330">
        <v>12077.255782200698</v>
      </c>
      <c r="R330">
        <v>6595.8458569216009</v>
      </c>
      <c r="S330">
        <v>11815.45196486143</v>
      </c>
      <c r="T330">
        <v>756.18892575113148</v>
      </c>
      <c r="U330">
        <v>33.049099999999996</v>
      </c>
      <c r="V330">
        <v>19649395.175961535</v>
      </c>
    </row>
    <row r="331" spans="1:22" x14ac:dyDescent="0.25">
      <c r="A331" t="s">
        <v>82</v>
      </c>
      <c r="B331" t="s">
        <v>3</v>
      </c>
      <c r="C331">
        <v>8.8146100608500214E-2</v>
      </c>
      <c r="D331">
        <v>1.2960000000000017E-2</v>
      </c>
      <c r="E331">
        <v>7.5186100608500256E-2</v>
      </c>
      <c r="F331">
        <v>3.1756525152125084E-2</v>
      </c>
      <c r="G331">
        <v>5.6389575456375227E-2</v>
      </c>
      <c r="H331">
        <v>0.17500000000000035</v>
      </c>
      <c r="I331">
        <v>6.4000000000000043E-2</v>
      </c>
      <c r="J331">
        <v>1169649.5678684744</v>
      </c>
      <c r="K331">
        <v>1826413.4564346573</v>
      </c>
      <c r="L331">
        <v>4944097.2572069876</v>
      </c>
      <c r="M331">
        <v>4944097.2572069839</v>
      </c>
      <c r="N331">
        <v>133785.77802424598</v>
      </c>
      <c r="O331">
        <v>2862277.2462788839</v>
      </c>
      <c r="P331">
        <v>50485.920919052325</v>
      </c>
      <c r="Q331">
        <v>6162.6577275382379</v>
      </c>
      <c r="R331">
        <v>3625.5090333817971</v>
      </c>
      <c r="S331">
        <v>69089.934534091852</v>
      </c>
      <c r="T331">
        <v>4421.7558101818777</v>
      </c>
      <c r="U331">
        <v>135.55509999999998</v>
      </c>
      <c r="V331">
        <v>75650599.395384625</v>
      </c>
    </row>
    <row r="332" spans="1:22" x14ac:dyDescent="0.25">
      <c r="A332" t="s">
        <v>82</v>
      </c>
      <c r="B332" t="s">
        <v>4</v>
      </c>
      <c r="C332">
        <v>0.10281798190756956</v>
      </c>
      <c r="D332">
        <v>1.2959999999999991E-2</v>
      </c>
      <c r="E332">
        <v>8.9857981907569426E-2</v>
      </c>
      <c r="F332">
        <v>3.5424495476892331E-2</v>
      </c>
      <c r="G332">
        <v>6.7393486430677052E-2</v>
      </c>
      <c r="H332">
        <v>0.17500000000000021</v>
      </c>
      <c r="I332">
        <v>6.4000000000000001E-2</v>
      </c>
      <c r="J332">
        <v>631574.16662473849</v>
      </c>
      <c r="K332">
        <v>1144011.2114373064</v>
      </c>
      <c r="L332">
        <v>3221543.5415180433</v>
      </c>
      <c r="M332">
        <v>3221543.5415180456</v>
      </c>
      <c r="N332">
        <v>52622.523198469542</v>
      </c>
      <c r="O332">
        <v>1722962.8548635761</v>
      </c>
      <c r="P332">
        <v>4304.6626427250994</v>
      </c>
      <c r="Q332">
        <v>516.55951712701187</v>
      </c>
      <c r="R332">
        <v>308.55821823053509</v>
      </c>
      <c r="S332">
        <v>44636.03648532532</v>
      </c>
      <c r="T332">
        <v>2856.7063350608219</v>
      </c>
      <c r="U332">
        <v>88.201300000000018</v>
      </c>
      <c r="V332">
        <v>40865804.242692322</v>
      </c>
    </row>
    <row r="333" spans="1:22" x14ac:dyDescent="0.25">
      <c r="A333" t="s">
        <v>82</v>
      </c>
      <c r="B333" t="s">
        <v>5</v>
      </c>
      <c r="C333">
        <v>9.315520707050344E-2</v>
      </c>
      <c r="D333">
        <v>1.2960000000000022E-2</v>
      </c>
      <c r="E333">
        <v>8.0195207070503705E-2</v>
      </c>
      <c r="F333">
        <v>3.3008801767625884E-2</v>
      </c>
      <c r="G333">
        <v>6.0146405302877765E-2</v>
      </c>
      <c r="H333">
        <v>0.17499999999999957</v>
      </c>
      <c r="I333">
        <v>6.399999999999996E-2</v>
      </c>
      <c r="J333">
        <v>2171952.5133870752</v>
      </c>
      <c r="K333">
        <v>3554454.6188953235</v>
      </c>
      <c r="L333">
        <v>9829673.2390494943</v>
      </c>
      <c r="M333">
        <v>9829673.2390494868</v>
      </c>
      <c r="N333">
        <v>208422.654409118</v>
      </c>
      <c r="O333">
        <v>5517984.4778732806</v>
      </c>
      <c r="P333">
        <v>52802.187040794248</v>
      </c>
      <c r="Q333">
        <v>6922.3315194339684</v>
      </c>
      <c r="R333">
        <v>3822.369187854606</v>
      </c>
      <c r="S333">
        <v>136161.43483180265</v>
      </c>
      <c r="T333">
        <v>8714.3318292353633</v>
      </c>
      <c r="U333">
        <v>266.47400000000005</v>
      </c>
      <c r="V333">
        <v>140316286.83846143</v>
      </c>
    </row>
    <row r="334" spans="1:22" x14ac:dyDescent="0.25">
      <c r="A334" t="s">
        <v>82</v>
      </c>
      <c r="B334" t="s">
        <v>6</v>
      </c>
      <c r="C334">
        <v>5.7344615927506899E-2</v>
      </c>
      <c r="D334">
        <v>1.2959999999999996E-2</v>
      </c>
      <c r="E334">
        <v>4.4384615927506886E-2</v>
      </c>
      <c r="F334">
        <v>2.4056153981876716E-2</v>
      </c>
      <c r="G334">
        <v>3.3288461945630135E-2</v>
      </c>
      <c r="H334">
        <v>0.17499999999999993</v>
      </c>
      <c r="I334">
        <v>6.4000000000000029E-2</v>
      </c>
      <c r="J334">
        <v>211432.98443362172</v>
      </c>
      <c r="K334">
        <v>184343.85128973794</v>
      </c>
      <c r="L334">
        <v>514867.08718014619</v>
      </c>
      <c r="M334">
        <v>514867.08718014602</v>
      </c>
      <c r="N334">
        <v>9541.1166722668568</v>
      </c>
      <c r="O334">
        <v>386235.71905109275</v>
      </c>
      <c r="P334">
        <v>1647.1941232012005</v>
      </c>
      <c r="Q334">
        <v>213.7276065267788</v>
      </c>
      <c r="R334">
        <v>119.09899070259067</v>
      </c>
      <c r="S334">
        <v>7106.2931878160907</v>
      </c>
      <c r="T334">
        <v>454.80276402022986</v>
      </c>
      <c r="U334">
        <v>24.323900000000002</v>
      </c>
      <c r="V334">
        <v>13648367.991153847</v>
      </c>
    </row>
    <row r="335" spans="1:22" x14ac:dyDescent="0.25">
      <c r="A335" t="s">
        <v>82</v>
      </c>
      <c r="B335" t="s">
        <v>7</v>
      </c>
      <c r="C335">
        <v>9.3660478632179633E-2</v>
      </c>
      <c r="D335">
        <v>1.2959999999999992E-2</v>
      </c>
      <c r="E335">
        <v>8.070047863217969E-2</v>
      </c>
      <c r="F335">
        <v>3.3135119658044887E-2</v>
      </c>
      <c r="G335">
        <v>6.0525358974134726E-2</v>
      </c>
      <c r="H335">
        <v>0.17500000000000002</v>
      </c>
      <c r="I335">
        <v>6.4000000000000029E-2</v>
      </c>
      <c r="J335">
        <v>439598.71760756255</v>
      </c>
      <c r="K335">
        <v>754746.65842253761</v>
      </c>
      <c r="L335">
        <v>2006416.951743558</v>
      </c>
      <c r="M335">
        <v>2006416.9517435585</v>
      </c>
      <c r="N335">
        <v>64455.755881013349</v>
      </c>
      <c r="O335">
        <v>1129889.6201490867</v>
      </c>
      <c r="P335">
        <v>28977.900984383195</v>
      </c>
      <c r="Q335">
        <v>3493.6053773986341</v>
      </c>
      <c r="R335">
        <v>2078.176407154037</v>
      </c>
      <c r="S335">
        <v>28107.211571501331</v>
      </c>
      <c r="T335">
        <v>1798.8615405760843</v>
      </c>
      <c r="U335">
        <v>56.136900000000011</v>
      </c>
      <c r="V335">
        <v>28394785.07519231</v>
      </c>
    </row>
    <row r="336" spans="1:22" x14ac:dyDescent="0.25">
      <c r="A336" t="s">
        <v>83</v>
      </c>
      <c r="B336" t="s">
        <v>1</v>
      </c>
      <c r="C336">
        <v>9.1506587688782212E-2</v>
      </c>
      <c r="D336">
        <v>1.296000000000001E-2</v>
      </c>
      <c r="E336">
        <v>7.8546587688782282E-2</v>
      </c>
      <c r="F336">
        <v>3.2596646922195535E-2</v>
      </c>
      <c r="G336">
        <v>5.8909940766586601E-2</v>
      </c>
      <c r="H336">
        <v>0.17499999999999966</v>
      </c>
      <c r="I336">
        <v>5.1000000000000024E-2</v>
      </c>
      <c r="J336">
        <v>1880009.2783166899</v>
      </c>
      <c r="K336">
        <v>3059591.9764896189</v>
      </c>
      <c r="L336">
        <v>8112780.8976192754</v>
      </c>
      <c r="M336">
        <v>8112780.8976192828</v>
      </c>
      <c r="N336">
        <v>266498.75796239544</v>
      </c>
      <c r="O336">
        <v>4673102.4968439136</v>
      </c>
      <c r="P336">
        <v>123828.92533269468</v>
      </c>
      <c r="Q336">
        <v>15437.341271138961</v>
      </c>
      <c r="R336">
        <v>7102.5795967955137</v>
      </c>
      <c r="S336">
        <v>114300.5820758992</v>
      </c>
      <c r="T336">
        <v>5829.3296858708572</v>
      </c>
      <c r="U336">
        <v>231.91670000000013</v>
      </c>
      <c r="V336">
        <v>122887467.79499996</v>
      </c>
    </row>
    <row r="337" spans="1:22" x14ac:dyDescent="0.25">
      <c r="A337" t="s">
        <v>83</v>
      </c>
      <c r="B337" t="s">
        <v>2</v>
      </c>
      <c r="C337">
        <v>6.2441186548861091E-2</v>
      </c>
      <c r="D337">
        <v>1.2959999999999996E-2</v>
      </c>
      <c r="E337">
        <v>4.9481186548861064E-2</v>
      </c>
      <c r="F337">
        <v>2.5330296637215269E-2</v>
      </c>
      <c r="G337">
        <v>3.7110889911645795E-2</v>
      </c>
      <c r="H337">
        <v>0.17499999999999996</v>
      </c>
      <c r="I337">
        <v>5.0999999999999997E-2</v>
      </c>
      <c r="J337">
        <v>136714.00078341717</v>
      </c>
      <c r="K337">
        <v>168153.78660540163</v>
      </c>
      <c r="L337">
        <v>344851.53644761827</v>
      </c>
      <c r="M337">
        <v>344851.53644761827</v>
      </c>
      <c r="N337">
        <v>39902.455842146708</v>
      </c>
      <c r="O337">
        <v>264965.3315466721</v>
      </c>
      <c r="P337">
        <v>29340.973216783172</v>
      </c>
      <c r="Q337">
        <v>3706.3058933269622</v>
      </c>
      <c r="R337">
        <v>1685.4112346156166</v>
      </c>
      <c r="S337">
        <v>4918.9015199057349</v>
      </c>
      <c r="T337">
        <v>250.86397751519243</v>
      </c>
      <c r="U337">
        <v>14.272300000000001</v>
      </c>
      <c r="V337">
        <v>8883157.0648076925</v>
      </c>
    </row>
    <row r="338" spans="1:22" x14ac:dyDescent="0.25">
      <c r="A338" t="s">
        <v>83</v>
      </c>
      <c r="B338" t="s">
        <v>3</v>
      </c>
      <c r="C338">
        <v>9.5570344123104625E-2</v>
      </c>
      <c r="D338">
        <v>1.2959999999999996E-2</v>
      </c>
      <c r="E338">
        <v>8.2610344123104626E-2</v>
      </c>
      <c r="F338">
        <v>3.3612586030776125E-2</v>
      </c>
      <c r="G338">
        <v>6.195775809232848E-2</v>
      </c>
      <c r="H338">
        <v>0.1750000000000001</v>
      </c>
      <c r="I338">
        <v>5.1000000000000024E-2</v>
      </c>
      <c r="J338">
        <v>446948.16794071224</v>
      </c>
      <c r="K338">
        <v>791596.67322490178</v>
      </c>
      <c r="L338">
        <v>2075414.9178659597</v>
      </c>
      <c r="M338">
        <v>2075414.9178659595</v>
      </c>
      <c r="N338">
        <v>74843.775452186586</v>
      </c>
      <c r="O338">
        <v>1163701.0657134277</v>
      </c>
      <c r="P338">
        <v>37422.219834914016</v>
      </c>
      <c r="Q338">
        <v>4490.6663801896811</v>
      </c>
      <c r="R338">
        <v>2137.5571969702883</v>
      </c>
      <c r="S338">
        <v>29299.079010573099</v>
      </c>
      <c r="T338">
        <v>1494.2530295392276</v>
      </c>
      <c r="U338">
        <v>54.714899999999986</v>
      </c>
      <c r="V338">
        <v>29243585.593138464</v>
      </c>
    </row>
    <row r="339" spans="1:22" x14ac:dyDescent="0.25">
      <c r="A339" t="s">
        <v>83</v>
      </c>
      <c r="B339" t="s">
        <v>4</v>
      </c>
      <c r="C339">
        <v>0.10463965440888177</v>
      </c>
      <c r="D339">
        <v>1.2959999999999996E-2</v>
      </c>
      <c r="E339">
        <v>9.1679654408881789E-2</v>
      </c>
      <c r="F339">
        <v>3.587991360222044E-2</v>
      </c>
      <c r="G339">
        <v>6.8759740806661362E-2</v>
      </c>
      <c r="H339">
        <v>0.17499999999999991</v>
      </c>
      <c r="I339">
        <v>5.0999999999999997E-2</v>
      </c>
      <c r="J339">
        <v>211827.83670016902</v>
      </c>
      <c r="K339">
        <v>404881.89997360174</v>
      </c>
      <c r="L339">
        <v>1124839.1801966913</v>
      </c>
      <c r="M339">
        <v>1124839.1801966911</v>
      </c>
      <c r="N339">
        <v>22451.6299310287</v>
      </c>
      <c r="O339">
        <v>594258.10674274212</v>
      </c>
      <c r="P339">
        <v>4859.7148212494903</v>
      </c>
      <c r="Q339">
        <v>694.93921943867701</v>
      </c>
      <c r="R339">
        <v>283.28735607509651</v>
      </c>
      <c r="S339">
        <v>15807.50574145119</v>
      </c>
      <c r="T339">
        <v>806.18279281401044</v>
      </c>
      <c r="U339">
        <v>31.0138</v>
      </c>
      <c r="V339">
        <v>13866162.936538462</v>
      </c>
    </row>
    <row r="340" spans="1:22" x14ac:dyDescent="0.25">
      <c r="A340" t="s">
        <v>83</v>
      </c>
      <c r="B340" t="s">
        <v>5</v>
      </c>
      <c r="C340">
        <v>9.8384738819806195E-2</v>
      </c>
      <c r="D340">
        <v>1.2960000000000001E-2</v>
      </c>
      <c r="E340">
        <v>8.5424738819806251E-2</v>
      </c>
      <c r="F340">
        <v>3.4316184704951541E-2</v>
      </c>
      <c r="G340">
        <v>6.4068554114854667E-2</v>
      </c>
      <c r="H340">
        <v>0.17500000000000021</v>
      </c>
      <c r="I340">
        <v>5.1000000000000052E-2</v>
      </c>
      <c r="J340">
        <v>789047.59635354648</v>
      </c>
      <c r="K340">
        <v>1379625.1401004524</v>
      </c>
      <c r="L340">
        <v>3835603.0891459445</v>
      </c>
      <c r="M340">
        <v>3835603.0891459463</v>
      </c>
      <c r="N340">
        <v>75818.082788852975</v>
      </c>
      <c r="O340">
        <v>2092854.6536651473</v>
      </c>
      <c r="P340">
        <v>16233.200181318984</v>
      </c>
      <c r="Q340">
        <v>2100.9484668346308</v>
      </c>
      <c r="R340">
        <v>935.04158105583429</v>
      </c>
      <c r="S340">
        <v>53804.845442097481</v>
      </c>
      <c r="T340">
        <v>2744.0471175469715</v>
      </c>
      <c r="U340">
        <v>100.36490000000001</v>
      </c>
      <c r="V340">
        <v>51602688.093207695</v>
      </c>
    </row>
    <row r="341" spans="1:22" x14ac:dyDescent="0.25">
      <c r="A341" t="s">
        <v>83</v>
      </c>
      <c r="B341" t="s">
        <v>6</v>
      </c>
      <c r="C341">
        <v>4.148431496119194E-2</v>
      </c>
      <c r="D341">
        <v>1.2960000000000001E-2</v>
      </c>
      <c r="E341">
        <v>2.8524314961191951E-2</v>
      </c>
      <c r="F341">
        <v>2.0091078740297984E-2</v>
      </c>
      <c r="G341">
        <v>2.1393236220893962E-2</v>
      </c>
      <c r="H341">
        <v>0.17500000000000002</v>
      </c>
      <c r="I341">
        <v>5.1000000000000011E-2</v>
      </c>
      <c r="J341">
        <v>92830.479541873268</v>
      </c>
      <c r="K341">
        <v>51224.505086409386</v>
      </c>
      <c r="L341">
        <v>140289.12980450143</v>
      </c>
      <c r="M341">
        <v>140289.1298045014</v>
      </c>
      <c r="N341">
        <v>3346.0963636816887</v>
      </c>
      <c r="O341">
        <v>140708.88826460094</v>
      </c>
      <c r="P341">
        <v>1068.1542050051103</v>
      </c>
      <c r="Q341">
        <v>136.84082796036975</v>
      </c>
      <c r="R341">
        <v>61.454746681239484</v>
      </c>
      <c r="S341">
        <v>1978.731288330114</v>
      </c>
      <c r="T341">
        <v>100.91529570483578</v>
      </c>
      <c r="U341">
        <v>10.889999999999999</v>
      </c>
      <c r="V341">
        <v>6071076.041538463</v>
      </c>
    </row>
    <row r="342" spans="1:22" x14ac:dyDescent="0.25">
      <c r="A342" t="s">
        <v>83</v>
      </c>
      <c r="B342" t="s">
        <v>7</v>
      </c>
      <c r="C342">
        <v>7.4062606462040215E-2</v>
      </c>
      <c r="D342">
        <v>1.2960000000000003E-2</v>
      </c>
      <c r="E342">
        <v>6.110260646204025E-2</v>
      </c>
      <c r="F342">
        <v>2.823565161551007E-2</v>
      </c>
      <c r="G342">
        <v>4.5826954846530175E-2</v>
      </c>
      <c r="H342">
        <v>0.17499999999999996</v>
      </c>
      <c r="I342">
        <v>5.1000000000000018E-2</v>
      </c>
      <c r="J342">
        <v>202641.19699697167</v>
      </c>
      <c r="K342">
        <v>264109.97149885463</v>
      </c>
      <c r="L342">
        <v>591783.04415855533</v>
      </c>
      <c r="M342">
        <v>591783.0441585551</v>
      </c>
      <c r="N342">
        <v>50136.717584502243</v>
      </c>
      <c r="O342">
        <v>416614.45091132412</v>
      </c>
      <c r="P342">
        <v>34904.663073423879</v>
      </c>
      <c r="Q342">
        <v>4307.6404833886418</v>
      </c>
      <c r="R342">
        <v>1999.8274813974385</v>
      </c>
      <c r="S342">
        <v>8491.5190735415181</v>
      </c>
      <c r="T342">
        <v>433.06747275061758</v>
      </c>
      <c r="U342">
        <v>20.660799999999998</v>
      </c>
      <c r="V342">
        <v>13220798.065769231</v>
      </c>
    </row>
    <row r="343" spans="1:22" x14ac:dyDescent="0.25">
      <c r="A343" t="s">
        <v>84</v>
      </c>
      <c r="B343" t="s">
        <v>1</v>
      </c>
      <c r="C343">
        <v>8.9012625436646342E-2</v>
      </c>
      <c r="D343">
        <v>1.2960000000000005E-2</v>
      </c>
      <c r="E343">
        <v>7.6052625436646315E-2</v>
      </c>
      <c r="F343">
        <v>3.1973156359161613E-2</v>
      </c>
      <c r="G343">
        <v>5.7039469077484896E-2</v>
      </c>
      <c r="H343">
        <v>0.17499999999999927</v>
      </c>
      <c r="I343">
        <v>6.3999999999999974E-2</v>
      </c>
      <c r="J343">
        <v>2786036.4466077783</v>
      </c>
      <c r="K343">
        <v>4391604.504345038</v>
      </c>
      <c r="L343">
        <v>11761118.686009463</v>
      </c>
      <c r="M343">
        <v>11761118.686009467</v>
      </c>
      <c r="N343">
        <v>353423.70675640646</v>
      </c>
      <c r="O343">
        <v>6824217.2441964084</v>
      </c>
      <c r="P343">
        <v>150142.47920260252</v>
      </c>
      <c r="Q343">
        <v>18780.26986216263</v>
      </c>
      <c r="R343">
        <v>10811.055940144974</v>
      </c>
      <c r="S343">
        <v>163242.38886418706</v>
      </c>
      <c r="T343">
        <v>10447.512887307968</v>
      </c>
      <c r="U343">
        <v>328.50659999999999</v>
      </c>
      <c r="V343">
        <v>179771626.55425388</v>
      </c>
    </row>
    <row r="344" spans="1:22" x14ac:dyDescent="0.25">
      <c r="A344" t="s">
        <v>84</v>
      </c>
      <c r="B344" t="s">
        <v>2</v>
      </c>
      <c r="C344">
        <v>8.6224392703486905E-2</v>
      </c>
      <c r="D344">
        <v>1.2959999999999992E-2</v>
      </c>
      <c r="E344">
        <v>7.3264392703486891E-2</v>
      </c>
      <c r="F344">
        <v>3.1276098175871729E-2</v>
      </c>
      <c r="G344">
        <v>5.4948294527615196E-2</v>
      </c>
      <c r="H344">
        <v>0.17499999999999991</v>
      </c>
      <c r="I344">
        <v>6.4000000000000043E-2</v>
      </c>
      <c r="J344">
        <v>274175.12434125145</v>
      </c>
      <c r="K344">
        <v>465789.55705317907</v>
      </c>
      <c r="L344">
        <v>1049930.6336615486</v>
      </c>
      <c r="M344">
        <v>1049930.6336615486</v>
      </c>
      <c r="N344">
        <v>86859.509374497109</v>
      </c>
      <c r="O344">
        <v>653105.17201993335</v>
      </c>
      <c r="P344">
        <v>59156.080289292295</v>
      </c>
      <c r="Q344">
        <v>7631.2580646848392</v>
      </c>
      <c r="R344">
        <v>4274.3896546545366</v>
      </c>
      <c r="S344">
        <v>14847.538877693016</v>
      </c>
      <c r="T344">
        <v>950.24248817235264</v>
      </c>
      <c r="U344">
        <v>30.31</v>
      </c>
      <c r="V344">
        <v>17603609.430769231</v>
      </c>
    </row>
    <row r="345" spans="1:22" x14ac:dyDescent="0.25">
      <c r="A345" t="s">
        <v>84</v>
      </c>
      <c r="B345" t="s">
        <v>3</v>
      </c>
      <c r="C345">
        <v>6.6040393603255795E-2</v>
      </c>
      <c r="D345">
        <v>1.2960000000000006E-2</v>
      </c>
      <c r="E345">
        <v>5.3080393603255852E-2</v>
      </c>
      <c r="F345">
        <v>2.6230098400813945E-2</v>
      </c>
      <c r="G345">
        <v>3.981029520244185E-2</v>
      </c>
      <c r="H345">
        <v>0.17500000000000029</v>
      </c>
      <c r="I345">
        <v>6.4000000000000057E-2</v>
      </c>
      <c r="J345">
        <v>844174.87391484948</v>
      </c>
      <c r="K345">
        <v>916305.96784369985</v>
      </c>
      <c r="L345">
        <v>2488975.4131690562</v>
      </c>
      <c r="M345">
        <v>2488975.4131690566</v>
      </c>
      <c r="N345">
        <v>64985.622590509942</v>
      </c>
      <c r="O345">
        <v>1695495.2191680386</v>
      </c>
      <c r="P345">
        <v>23440.075223314074</v>
      </c>
      <c r="Q345">
        <v>2972.8176530134729</v>
      </c>
      <c r="R345">
        <v>1690.4251440849634</v>
      </c>
      <c r="S345">
        <v>34663.820084678366</v>
      </c>
      <c r="T345">
        <v>2218.4844854194153</v>
      </c>
      <c r="U345">
        <v>96.672999999999988</v>
      </c>
      <c r="V345">
        <v>54543693.761407711</v>
      </c>
    </row>
    <row r="346" spans="1:22" x14ac:dyDescent="0.25">
      <c r="A346" t="s">
        <v>84</v>
      </c>
      <c r="B346" t="s">
        <v>4</v>
      </c>
      <c r="C346">
        <v>0.10868072757428481</v>
      </c>
      <c r="D346">
        <v>1.2959999999999989E-2</v>
      </c>
      <c r="E346">
        <v>9.5720727574284806E-2</v>
      </c>
      <c r="F346">
        <v>3.689018189357119E-2</v>
      </c>
      <c r="G346">
        <v>7.1790545680713608E-2</v>
      </c>
      <c r="H346">
        <v>0.17499999999999988</v>
      </c>
      <c r="I346">
        <v>6.4000000000000029E-2</v>
      </c>
      <c r="J346">
        <v>317179.58565381821</v>
      </c>
      <c r="K346">
        <v>612171.19272270577</v>
      </c>
      <c r="L346">
        <v>1731389.7816562529</v>
      </c>
      <c r="M346">
        <v>1731389.7816562522</v>
      </c>
      <c r="N346">
        <v>26280.949127966189</v>
      </c>
      <c r="O346">
        <v>903069.82924855757</v>
      </c>
      <c r="P346">
        <v>716.2073526687642</v>
      </c>
      <c r="Q346">
        <v>102.41765143163327</v>
      </c>
      <c r="R346">
        <v>52.392000262425441</v>
      </c>
      <c r="S346">
        <v>23881.515153762481</v>
      </c>
      <c r="T346">
        <v>1528.4169698407986</v>
      </c>
      <c r="U346">
        <v>42.809100000000008</v>
      </c>
      <c r="V346">
        <v>20488876.962500006</v>
      </c>
    </row>
    <row r="347" spans="1:22" x14ac:dyDescent="0.25">
      <c r="A347" t="s">
        <v>84</v>
      </c>
      <c r="B347" t="s">
        <v>5</v>
      </c>
      <c r="C347">
        <v>0.10312330891937666</v>
      </c>
      <c r="D347">
        <v>1.2960000000000017E-2</v>
      </c>
      <c r="E347">
        <v>9.0163308919376559E-2</v>
      </c>
      <c r="F347">
        <v>3.5500827229844115E-2</v>
      </c>
      <c r="G347">
        <v>6.7622481689532415E-2</v>
      </c>
      <c r="H347">
        <v>0.17500000000000013</v>
      </c>
      <c r="I347">
        <v>6.3999999999999987E-2</v>
      </c>
      <c r="J347">
        <v>1183704.5366455824</v>
      </c>
      <c r="K347">
        <v>2221703.0275388942</v>
      </c>
      <c r="L347">
        <v>6004709.3444331763</v>
      </c>
      <c r="M347">
        <v>6004709.3444331754</v>
      </c>
      <c r="N347">
        <v>165099.93454587599</v>
      </c>
      <c r="O347">
        <v>3240307.6296386006</v>
      </c>
      <c r="P347">
        <v>64239.004453059148</v>
      </c>
      <c r="Q347">
        <v>7762.8430669204863</v>
      </c>
      <c r="R347">
        <v>4608.1182412786957</v>
      </c>
      <c r="S347">
        <v>83167.263895317286</v>
      </c>
      <c r="T347">
        <v>5322.7048893003112</v>
      </c>
      <c r="U347">
        <v>138.07050000000001</v>
      </c>
      <c r="V347">
        <v>76395803.163038433</v>
      </c>
    </row>
    <row r="348" spans="1:22" x14ac:dyDescent="0.25">
      <c r="A348" t="s">
        <v>84</v>
      </c>
      <c r="B348" t="s">
        <v>6</v>
      </c>
      <c r="C348">
        <v>5.9220351649877066E-2</v>
      </c>
      <c r="D348">
        <v>1.2960000000000001E-2</v>
      </c>
      <c r="E348">
        <v>4.6260351649877074E-2</v>
      </c>
      <c r="F348">
        <v>2.4525087912469268E-2</v>
      </c>
      <c r="G348">
        <v>3.4695263737407785E-2</v>
      </c>
      <c r="H348">
        <v>0.17499999999999996</v>
      </c>
      <c r="I348">
        <v>6.4000000000000029E-2</v>
      </c>
      <c r="J348">
        <v>117443.45759384197</v>
      </c>
      <c r="K348">
        <v>107487.5626819469</v>
      </c>
      <c r="L348">
        <v>304711.41944461066</v>
      </c>
      <c r="M348">
        <v>304711.41944461071</v>
      </c>
      <c r="N348">
        <v>4437.8171503074991</v>
      </c>
      <c r="O348">
        <v>220493.20312548144</v>
      </c>
      <c r="P348">
        <v>0</v>
      </c>
      <c r="Q348">
        <v>0</v>
      </c>
      <c r="R348">
        <v>0</v>
      </c>
      <c r="S348">
        <v>4170.8807803642085</v>
      </c>
      <c r="T348">
        <v>266.93636994330939</v>
      </c>
      <c r="U348">
        <v>14.731499999999999</v>
      </c>
      <c r="V348">
        <v>7559115.9384615384</v>
      </c>
    </row>
    <row r="349" spans="1:22" x14ac:dyDescent="0.25">
      <c r="A349" t="s">
        <v>84</v>
      </c>
      <c r="B349" t="s">
        <v>7</v>
      </c>
      <c r="U349">
        <v>5.9124999999999996</v>
      </c>
    </row>
    <row r="350" spans="1:22" x14ac:dyDescent="0.25">
      <c r="A350" t="s">
        <v>85</v>
      </c>
      <c r="B350" t="s">
        <v>1</v>
      </c>
      <c r="C350">
        <v>9.1506122719311245E-2</v>
      </c>
      <c r="D350">
        <v>1.2959999999999831E-2</v>
      </c>
      <c r="E350">
        <v>7.8546122719312522E-2</v>
      </c>
      <c r="F350">
        <v>3.2596530679828033E-2</v>
      </c>
      <c r="G350">
        <v>5.8909592039483628E-2</v>
      </c>
      <c r="H350">
        <v>0.17500000000000038</v>
      </c>
      <c r="I350">
        <v>0.1409999999999999</v>
      </c>
      <c r="J350">
        <v>8349931.2509589139</v>
      </c>
      <c r="K350">
        <v>13525508.084743435</v>
      </c>
      <c r="L350">
        <v>36723354.499379337</v>
      </c>
      <c r="M350">
        <v>36723354.499379292</v>
      </c>
      <c r="N350">
        <v>963292.43871276453</v>
      </c>
      <c r="O350">
        <v>20912146.896989595</v>
      </c>
      <c r="P350">
        <v>328590.56214726501</v>
      </c>
      <c r="Q350">
        <v>40323.55846595492</v>
      </c>
      <c r="R350">
        <v>52016.891006464015</v>
      </c>
      <c r="S350">
        <v>475338.67405177513</v>
      </c>
      <c r="T350">
        <v>67022.753041300311</v>
      </c>
      <c r="U350">
        <v>935.86199999999928</v>
      </c>
      <c r="V350">
        <v>502943641.41461593</v>
      </c>
    </row>
    <row r="351" spans="1:22" x14ac:dyDescent="0.25">
      <c r="A351" t="s">
        <v>85</v>
      </c>
      <c r="B351" t="s">
        <v>2</v>
      </c>
      <c r="C351">
        <v>6.5510817912579622E-2</v>
      </c>
      <c r="D351">
        <v>1.2959999999999987E-2</v>
      </c>
      <c r="E351">
        <v>5.2550817912579699E-2</v>
      </c>
      <c r="F351">
        <v>2.6097704478144926E-2</v>
      </c>
      <c r="G351">
        <v>3.9413113434434786E-2</v>
      </c>
      <c r="H351">
        <v>0.17499999999999991</v>
      </c>
      <c r="I351">
        <v>0.14099999999999999</v>
      </c>
      <c r="J351">
        <v>419566.19361215888</v>
      </c>
      <c r="K351">
        <v>500424.96281820856</v>
      </c>
      <c r="L351">
        <v>1109523.9273358346</v>
      </c>
      <c r="M351">
        <v>1109523.9273358346</v>
      </c>
      <c r="N351">
        <v>97937.740279698046</v>
      </c>
      <c r="O351">
        <v>822053.41615066957</v>
      </c>
      <c r="P351">
        <v>63214.455282557101</v>
      </c>
      <c r="Q351">
        <v>8002.5638880004863</v>
      </c>
      <c r="R351">
        <v>10041.599703048616</v>
      </c>
      <c r="S351">
        <v>14617.985456697146</v>
      </c>
      <c r="T351">
        <v>2061.1359493942973</v>
      </c>
      <c r="U351">
        <v>41.597200000000001</v>
      </c>
      <c r="V351">
        <v>25176676.028076921</v>
      </c>
    </row>
    <row r="352" spans="1:22" x14ac:dyDescent="0.25">
      <c r="A352" t="s">
        <v>85</v>
      </c>
      <c r="B352" t="s">
        <v>3</v>
      </c>
      <c r="C352">
        <v>8.2709885107475276E-2</v>
      </c>
      <c r="D352">
        <v>1.2960000000000025E-2</v>
      </c>
      <c r="E352">
        <v>6.9749885107475304E-2</v>
      </c>
      <c r="F352">
        <v>3.0397471276868763E-2</v>
      </c>
      <c r="G352">
        <v>5.231241383060637E-2</v>
      </c>
      <c r="H352">
        <v>0.17499999999999966</v>
      </c>
      <c r="I352">
        <v>0.1409999999999994</v>
      </c>
      <c r="J352">
        <v>2307384.1340055596</v>
      </c>
      <c r="K352">
        <v>3317845.8238888346</v>
      </c>
      <c r="L352">
        <v>9084488.8962687254</v>
      </c>
      <c r="M352">
        <v>9084488.8962687179</v>
      </c>
      <c r="N352">
        <v>217262.14384944458</v>
      </c>
      <c r="O352">
        <v>5407967.8140449468</v>
      </c>
      <c r="P352">
        <v>64791.292410049769</v>
      </c>
      <c r="Q352">
        <v>8018.7630260977712</v>
      </c>
      <c r="R352">
        <v>10266.217816496805</v>
      </c>
      <c r="S352">
        <v>117603.74285433719</v>
      </c>
      <c r="T352">
        <v>16582.127742461558</v>
      </c>
      <c r="U352">
        <v>255.08989999999994</v>
      </c>
      <c r="V352">
        <v>138964971.19115388</v>
      </c>
    </row>
    <row r="353" spans="1:22" x14ac:dyDescent="0.25">
      <c r="A353" t="s">
        <v>85</v>
      </c>
      <c r="B353" t="s">
        <v>4</v>
      </c>
      <c r="C353">
        <v>8.1787502200897241E-2</v>
      </c>
      <c r="D353">
        <v>1.2960000000000018E-2</v>
      </c>
      <c r="E353">
        <v>6.8827502200897117E-2</v>
      </c>
      <c r="F353">
        <v>3.0166875550224331E-2</v>
      </c>
      <c r="G353">
        <v>5.1620626650673039E-2</v>
      </c>
      <c r="H353">
        <v>0.17500000000000043</v>
      </c>
      <c r="I353">
        <v>0.1409999999999999</v>
      </c>
      <c r="J353">
        <v>935427.55736999656</v>
      </c>
      <c r="K353">
        <v>1312086.6603129618</v>
      </c>
      <c r="L353">
        <v>3657128.8734233505</v>
      </c>
      <c r="M353">
        <v>3657128.8734233528</v>
      </c>
      <c r="N353">
        <v>69782.776878884062</v>
      </c>
      <c r="O353">
        <v>2177731.440804075</v>
      </c>
      <c r="P353">
        <v>12313.96450949358</v>
      </c>
      <c r="Q353">
        <v>1508.0007439066835</v>
      </c>
      <c r="R353">
        <v>1948.8971007294372</v>
      </c>
      <c r="S353">
        <v>47337.348400309871</v>
      </c>
      <c r="T353">
        <v>6674.566124443686</v>
      </c>
      <c r="U353">
        <v>120.49569999999996</v>
      </c>
      <c r="V353">
        <v>56420157.719423085</v>
      </c>
    </row>
    <row r="354" spans="1:22" x14ac:dyDescent="0.25">
      <c r="A354" t="s">
        <v>85</v>
      </c>
      <c r="B354" t="s">
        <v>5</v>
      </c>
      <c r="C354">
        <v>0.1012930825482361</v>
      </c>
      <c r="D354">
        <v>1.2959999999999975E-2</v>
      </c>
      <c r="E354">
        <v>8.8333082548236116E-2</v>
      </c>
      <c r="F354">
        <v>3.5043270637059046E-2</v>
      </c>
      <c r="G354">
        <v>6.6249811911176987E-2</v>
      </c>
      <c r="H354">
        <v>0.17499999999999938</v>
      </c>
      <c r="I354">
        <v>0.14099999999999938</v>
      </c>
      <c r="J354">
        <v>3589814.170275779</v>
      </c>
      <c r="K354">
        <v>6539026.699978915</v>
      </c>
      <c r="L354">
        <v>17844723.150184553</v>
      </c>
      <c r="M354">
        <v>17844723.150184572</v>
      </c>
      <c r="N354">
        <v>443089.23743803799</v>
      </c>
      <c r="O354">
        <v>9685751.6328166611</v>
      </c>
      <c r="P354">
        <v>140677.98287628338</v>
      </c>
      <c r="Q354">
        <v>17003.250646878456</v>
      </c>
      <c r="R354">
        <v>22233.05392676581</v>
      </c>
      <c r="S354">
        <v>230652.89218941474</v>
      </c>
      <c r="T354">
        <v>32522.057798707432</v>
      </c>
      <c r="U354">
        <v>398.91510000000017</v>
      </c>
      <c r="V354">
        <v>216311476.84403846</v>
      </c>
    </row>
    <row r="355" spans="1:22" x14ac:dyDescent="0.25">
      <c r="A355" t="s">
        <v>85</v>
      </c>
      <c r="B355" t="s">
        <v>6</v>
      </c>
      <c r="C355">
        <v>6.433974567824452E-2</v>
      </c>
      <c r="D355">
        <v>1.2959999999999989E-2</v>
      </c>
      <c r="E355">
        <v>5.1379745678244458E-2</v>
      </c>
      <c r="F355">
        <v>2.5804936419561112E-2</v>
      </c>
      <c r="G355">
        <v>3.8534809258683411E-2</v>
      </c>
      <c r="H355">
        <v>0.17499999999999993</v>
      </c>
      <c r="I355">
        <v>0.14099999999999996</v>
      </c>
      <c r="J355">
        <v>452895.62639324809</v>
      </c>
      <c r="K355">
        <v>473047.1888572016</v>
      </c>
      <c r="L355">
        <v>1243640.5865526465</v>
      </c>
      <c r="M355">
        <v>1243640.5865526465</v>
      </c>
      <c r="N355">
        <v>43875.245004739263</v>
      </c>
      <c r="O355">
        <v>882067.57024570962</v>
      </c>
      <c r="P355">
        <v>19845.707083816233</v>
      </c>
      <c r="Q355">
        <v>2447.528368193417</v>
      </c>
      <c r="R355">
        <v>3143.3461987333603</v>
      </c>
      <c r="S355">
        <v>16160.090581942961</v>
      </c>
      <c r="T355">
        <v>2278.5727720539576</v>
      </c>
      <c r="U355">
        <v>45.406800000000018</v>
      </c>
      <c r="V355">
        <v>27216462.50384615</v>
      </c>
    </row>
    <row r="356" spans="1:22" x14ac:dyDescent="0.25">
      <c r="A356" t="s">
        <v>85</v>
      </c>
      <c r="B356" t="s">
        <v>7</v>
      </c>
      <c r="C356">
        <v>0.11605767903542272</v>
      </c>
      <c r="D356">
        <v>1.2959999999999987E-2</v>
      </c>
      <c r="E356">
        <v>0.1030976790354228</v>
      </c>
      <c r="F356">
        <v>3.8734419758855734E-2</v>
      </c>
      <c r="G356">
        <v>7.732325927656708E-2</v>
      </c>
      <c r="H356">
        <v>0.17500000000000021</v>
      </c>
      <c r="I356">
        <v>0.14100000000000001</v>
      </c>
      <c r="J356">
        <v>644843.5693021894</v>
      </c>
      <c r="K356">
        <v>1383076.7488873154</v>
      </c>
      <c r="L356">
        <v>3783849.0656141615</v>
      </c>
      <c r="M356">
        <v>3783849.0656141629</v>
      </c>
      <c r="N356">
        <v>91345.295261944644</v>
      </c>
      <c r="O356">
        <v>1936575.022927559</v>
      </c>
      <c r="P356">
        <v>27747.159985064995</v>
      </c>
      <c r="Q356">
        <v>3343.4517928781115</v>
      </c>
      <c r="R356">
        <v>4383.7762606899778</v>
      </c>
      <c r="S356">
        <v>48966.614569073638</v>
      </c>
      <c r="T356">
        <v>6904.2926542393825</v>
      </c>
      <c r="U356">
        <v>74.357299999999995</v>
      </c>
      <c r="V356">
        <v>38853897.128076918</v>
      </c>
    </row>
    <row r="357" spans="1:22" x14ac:dyDescent="0.25">
      <c r="A357" t="s">
        <v>86</v>
      </c>
      <c r="B357" t="s">
        <v>1</v>
      </c>
      <c r="C357">
        <v>9.4508158692840974E-2</v>
      </c>
      <c r="D357">
        <v>1.2960000000000022E-2</v>
      </c>
      <c r="E357">
        <v>8.1548158692841002E-2</v>
      </c>
      <c r="F357">
        <v>3.3347039673210233E-2</v>
      </c>
      <c r="G357">
        <v>6.116111901963063E-2</v>
      </c>
      <c r="H357">
        <v>0.17499999999999935</v>
      </c>
      <c r="I357">
        <v>0.10600000000000064</v>
      </c>
      <c r="J357">
        <v>2625671.4941610224</v>
      </c>
      <c r="K357">
        <v>4387802.181080481</v>
      </c>
      <c r="L357">
        <v>11787859.246765118</v>
      </c>
      <c r="M357">
        <v>11787859.246765135</v>
      </c>
      <c r="N357">
        <v>343886.82411907241</v>
      </c>
      <c r="O357">
        <v>6669586.8511224287</v>
      </c>
      <c r="P357">
        <v>137358.12792029834</v>
      </c>
      <c r="Q357">
        <v>16707.683864834071</v>
      </c>
      <c r="R357">
        <v>16330.976049224037</v>
      </c>
      <c r="S357">
        <v>156862.60061909896</v>
      </c>
      <c r="T357">
        <v>16627.435665624474</v>
      </c>
      <c r="U357">
        <v>298.6121</v>
      </c>
      <c r="V357">
        <v>162943618.83549824</v>
      </c>
    </row>
    <row r="358" spans="1:22" x14ac:dyDescent="0.25">
      <c r="A358" t="s">
        <v>86</v>
      </c>
      <c r="B358" t="s">
        <v>2</v>
      </c>
      <c r="C358">
        <v>5.701876453334237E-2</v>
      </c>
      <c r="D358">
        <v>1.2959999999999991E-2</v>
      </c>
      <c r="E358">
        <v>4.4058764533342371E-2</v>
      </c>
      <c r="F358">
        <v>2.3974691133335616E-2</v>
      </c>
      <c r="G358">
        <v>3.3044073400006799E-2</v>
      </c>
      <c r="H358">
        <v>0.17499999999999991</v>
      </c>
      <c r="I358">
        <v>0.10599999999999998</v>
      </c>
      <c r="J358">
        <v>296859.0517547112</v>
      </c>
      <c r="K358">
        <v>291733.58768213633</v>
      </c>
      <c r="L358">
        <v>681897.92933729244</v>
      </c>
      <c r="M358">
        <v>681897.92933729233</v>
      </c>
      <c r="N358">
        <v>48325.708427278791</v>
      </c>
      <c r="O358">
        <v>540266.93100956839</v>
      </c>
      <c r="P358">
        <v>30745.536147170718</v>
      </c>
      <c r="Q358">
        <v>3828.4103242853303</v>
      </c>
      <c r="R358">
        <v>3664.8383259743405</v>
      </c>
      <c r="S358">
        <v>9120.1841137871725</v>
      </c>
      <c r="T358">
        <v>966.73951606144033</v>
      </c>
      <c r="U358">
        <v>31.65</v>
      </c>
      <c r="V358">
        <v>18337837.211538456</v>
      </c>
    </row>
    <row r="359" spans="1:22" x14ac:dyDescent="0.25">
      <c r="A359" t="s">
        <v>86</v>
      </c>
      <c r="B359" t="s">
        <v>3</v>
      </c>
      <c r="C359">
        <v>8.9258226621583087E-2</v>
      </c>
      <c r="D359">
        <v>1.2959999999999982E-2</v>
      </c>
      <c r="E359">
        <v>7.6298226621583129E-2</v>
      </c>
      <c r="F359">
        <v>3.2034556655395778E-2</v>
      </c>
      <c r="G359">
        <v>5.7223669966187288E-2</v>
      </c>
      <c r="H359">
        <v>0.17500000000000013</v>
      </c>
      <c r="I359">
        <v>0.10599999999999993</v>
      </c>
      <c r="J359">
        <v>627551.08694885287</v>
      </c>
      <c r="K359">
        <v>955331.13465926948</v>
      </c>
      <c r="L359">
        <v>2670339.4309365153</v>
      </c>
      <c r="M359">
        <v>2670339.4309365163</v>
      </c>
      <c r="N359">
        <v>48913.493260323536</v>
      </c>
      <c r="O359">
        <v>1533968.7283477988</v>
      </c>
      <c r="P359">
        <v>7757.887170694321</v>
      </c>
      <c r="Q359">
        <v>935.65883323490687</v>
      </c>
      <c r="R359">
        <v>921.51587641649814</v>
      </c>
      <c r="S359">
        <v>35532.035605766352</v>
      </c>
      <c r="T359">
        <v>3766.3957742112325</v>
      </c>
      <c r="U359">
        <v>70.131300000000024</v>
      </c>
      <c r="V359">
        <v>38998129.42234233</v>
      </c>
    </row>
    <row r="360" spans="1:22" x14ac:dyDescent="0.25">
      <c r="A360" t="s">
        <v>86</v>
      </c>
      <c r="B360" t="s">
        <v>4</v>
      </c>
      <c r="C360">
        <v>0.12141167970660123</v>
      </c>
      <c r="D360">
        <v>1.2959999999999994E-2</v>
      </c>
      <c r="E360">
        <v>0.10845167970660129</v>
      </c>
      <c r="F360">
        <v>4.0072919926650317E-2</v>
      </c>
      <c r="G360">
        <v>8.133875977995092E-2</v>
      </c>
      <c r="H360">
        <v>0.17499999999999996</v>
      </c>
      <c r="I360">
        <v>0.10599999999999997</v>
      </c>
      <c r="J360">
        <v>250500.44163819103</v>
      </c>
      <c r="K360">
        <v>547403.54099407815</v>
      </c>
      <c r="L360">
        <v>1551212.2873126664</v>
      </c>
      <c r="M360">
        <v>1551212.2873126667</v>
      </c>
      <c r="N360">
        <v>22749.583917392185</v>
      </c>
      <c r="O360">
        <v>775154.39871487708</v>
      </c>
      <c r="P360">
        <v>0</v>
      </c>
      <c r="Q360">
        <v>0</v>
      </c>
      <c r="R360">
        <v>0</v>
      </c>
      <c r="S360">
        <v>20569.244048274766</v>
      </c>
      <c r="T360">
        <v>2180.3398691171242</v>
      </c>
      <c r="U360">
        <v>33.598499999999994</v>
      </c>
      <c r="V360">
        <v>15565826.733653845</v>
      </c>
    </row>
    <row r="361" spans="1:22" x14ac:dyDescent="0.25">
      <c r="A361" t="s">
        <v>86</v>
      </c>
      <c r="B361" t="s">
        <v>5</v>
      </c>
      <c r="C361">
        <v>0.10141352584924733</v>
      </c>
      <c r="D361">
        <v>1.2960000000000013E-2</v>
      </c>
      <c r="E361">
        <v>8.8453525849247289E-2</v>
      </c>
      <c r="F361">
        <v>3.5073381462311856E-2</v>
      </c>
      <c r="G361">
        <v>6.6340144386935515E-2</v>
      </c>
      <c r="H361">
        <v>0.17500000000000024</v>
      </c>
      <c r="I361">
        <v>0.10599999999999996</v>
      </c>
      <c r="J361">
        <v>1337226.3269030184</v>
      </c>
      <c r="K361">
        <v>2496101.7074970454</v>
      </c>
      <c r="L361">
        <v>6608849.959945472</v>
      </c>
      <c r="M361">
        <v>6608849.9599454775</v>
      </c>
      <c r="N361">
        <v>219863.79063641839</v>
      </c>
      <c r="O361">
        <v>3613464.2437636475</v>
      </c>
      <c r="P361">
        <v>98854.70460243331</v>
      </c>
      <c r="Q361">
        <v>11943.614707313838</v>
      </c>
      <c r="R361">
        <v>11744.621846833197</v>
      </c>
      <c r="S361">
        <v>87993.53479189417</v>
      </c>
      <c r="T361">
        <v>9327.3146879407905</v>
      </c>
      <c r="U361">
        <v>152.67940000000004</v>
      </c>
      <c r="V361">
        <v>82988624.994626835</v>
      </c>
    </row>
    <row r="362" spans="1:22" x14ac:dyDescent="0.25">
      <c r="A362" t="s">
        <v>86</v>
      </c>
      <c r="B362" t="s">
        <v>6</v>
      </c>
      <c r="U362">
        <v>7.7529000000000048</v>
      </c>
    </row>
    <row r="363" spans="1:22" x14ac:dyDescent="0.25">
      <c r="A363" t="s">
        <v>86</v>
      </c>
      <c r="B363" t="s">
        <v>7</v>
      </c>
      <c r="U363">
        <v>2.8</v>
      </c>
    </row>
    <row r="364" spans="1:22" x14ac:dyDescent="0.25">
      <c r="A364" t="s">
        <v>87</v>
      </c>
      <c r="B364" t="s">
        <v>1</v>
      </c>
      <c r="C364">
        <v>8.3918550393804747E-2</v>
      </c>
      <c r="D364">
        <v>1.295999999999984E-2</v>
      </c>
      <c r="E364">
        <v>7.0958550393805206E-2</v>
      </c>
      <c r="F364">
        <v>3.0699637598451273E-2</v>
      </c>
      <c r="G364">
        <v>5.3218912795353616E-2</v>
      </c>
      <c r="H364">
        <v>0.17500000000000124</v>
      </c>
      <c r="I364">
        <v>0.1410000000000006</v>
      </c>
      <c r="J364">
        <v>9055747.9879997484</v>
      </c>
      <c r="K364">
        <v>13335944.205611419</v>
      </c>
      <c r="L364">
        <v>35493000.702061541</v>
      </c>
      <c r="M364">
        <v>35493000.70206143</v>
      </c>
      <c r="N364">
        <v>1128707.9786931649</v>
      </c>
      <c r="O364">
        <v>21262984.214917962</v>
      </c>
      <c r="P364">
        <v>470269.65609143273</v>
      </c>
      <c r="Q364">
        <v>58321.03325600041</v>
      </c>
      <c r="R364">
        <v>74531.287197988058</v>
      </c>
      <c r="S364">
        <v>460636.28584377817</v>
      </c>
      <c r="T364">
        <v>64949.716303972593</v>
      </c>
      <c r="U364">
        <v>1000.404799999999</v>
      </c>
      <c r="V364">
        <v>545446096.97596121</v>
      </c>
    </row>
    <row r="365" spans="1:22" x14ac:dyDescent="0.25">
      <c r="A365" t="s">
        <v>87</v>
      </c>
      <c r="B365" t="s">
        <v>2</v>
      </c>
      <c r="C365">
        <v>5.1554382333795536E-2</v>
      </c>
      <c r="D365">
        <v>1.2959999999999991E-2</v>
      </c>
      <c r="E365">
        <v>3.8594382333795522E-2</v>
      </c>
      <c r="F365">
        <v>2.2608595583448871E-2</v>
      </c>
      <c r="G365">
        <v>2.8945786750346647E-2</v>
      </c>
      <c r="H365">
        <v>0.17499999999999991</v>
      </c>
      <c r="I365">
        <v>0.14099999999999999</v>
      </c>
      <c r="J365">
        <v>342520.64058138634</v>
      </c>
      <c r="K365">
        <v>326945.79641485587</v>
      </c>
      <c r="L365">
        <v>628007.9225956857</v>
      </c>
      <c r="M365">
        <v>628007.9225956857</v>
      </c>
      <c r="N365">
        <v>88207.36666222068</v>
      </c>
      <c r="O365">
        <v>581259.07033402158</v>
      </c>
      <c r="P365">
        <v>61360.334828509265</v>
      </c>
      <c r="Q365">
        <v>7549.12219873707</v>
      </c>
      <c r="R365">
        <v>9716.2334408417355</v>
      </c>
      <c r="S365">
        <v>8397.6127906507354</v>
      </c>
      <c r="T365">
        <v>1184.0634034817535</v>
      </c>
      <c r="U365">
        <v>30.58</v>
      </c>
      <c r="V365">
        <v>20566253.807692308</v>
      </c>
    </row>
    <row r="366" spans="1:22" x14ac:dyDescent="0.25">
      <c r="A366" t="s">
        <v>87</v>
      </c>
      <c r="B366" t="s">
        <v>3</v>
      </c>
      <c r="C366">
        <v>7.385199883096441E-2</v>
      </c>
      <c r="D366">
        <v>1.2960000000000005E-2</v>
      </c>
      <c r="E366">
        <v>6.0891998830964238E-2</v>
      </c>
      <c r="F366">
        <v>2.818299970774104E-2</v>
      </c>
      <c r="G366">
        <v>4.5668999123223288E-2</v>
      </c>
      <c r="H366">
        <v>0.1749999999999991</v>
      </c>
      <c r="I366">
        <v>0.14099999999999918</v>
      </c>
      <c r="J366">
        <v>2991157.9840263943</v>
      </c>
      <c r="K366">
        <v>3801688.4939640132</v>
      </c>
      <c r="L366">
        <v>10096155.215836298</v>
      </c>
      <c r="M366">
        <v>10096155.215836287</v>
      </c>
      <c r="N366">
        <v>327227.56651394442</v>
      </c>
      <c r="O366">
        <v>6465618.9114764668</v>
      </c>
      <c r="P366">
        <v>137903.91814699234</v>
      </c>
      <c r="Q366">
        <v>17429.064773138278</v>
      </c>
      <c r="R366">
        <v>21901.950591738416</v>
      </c>
      <c r="S366">
        <v>131457.1717809517</v>
      </c>
      <c r="T366">
        <v>18535.461221114176</v>
      </c>
      <c r="U366">
        <v>334.33550000000037</v>
      </c>
      <c r="V366">
        <v>180225687.86884621</v>
      </c>
    </row>
    <row r="367" spans="1:22" x14ac:dyDescent="0.25">
      <c r="A367" t="s">
        <v>87</v>
      </c>
      <c r="B367" t="s">
        <v>4</v>
      </c>
      <c r="C367">
        <v>0.10846031568489213</v>
      </c>
      <c r="D367">
        <v>1.2960000000000015E-2</v>
      </c>
      <c r="E367">
        <v>9.5500315684891868E-2</v>
      </c>
      <c r="F367">
        <v>3.6835078921222938E-2</v>
      </c>
      <c r="G367">
        <v>7.1625236763668915E-2</v>
      </c>
      <c r="H367">
        <v>0.17500000000000035</v>
      </c>
      <c r="I367">
        <v>0.14099999999999996</v>
      </c>
      <c r="J367">
        <v>847836.01162488223</v>
      </c>
      <c r="K367">
        <v>1637331.0390509751</v>
      </c>
      <c r="L367">
        <v>4596934.7248408385</v>
      </c>
      <c r="M367">
        <v>4596934.7248408385</v>
      </c>
      <c r="N367">
        <v>78764.598078020848</v>
      </c>
      <c r="O367">
        <v>2406402.4525978365</v>
      </c>
      <c r="P367">
        <v>8621.4879268839686</v>
      </c>
      <c r="Q367">
        <v>1034.5785512260761</v>
      </c>
      <c r="R367">
        <v>1361.5053734135163</v>
      </c>
      <c r="S367">
        <v>59375.132538561076</v>
      </c>
      <c r="T367">
        <v>8371.8936879371122</v>
      </c>
      <c r="U367">
        <v>111.76699999999997</v>
      </c>
      <c r="V367">
        <v>51129785.68307694</v>
      </c>
    </row>
    <row r="368" spans="1:22" x14ac:dyDescent="0.25">
      <c r="A368" t="s">
        <v>87</v>
      </c>
      <c r="B368" t="s">
        <v>5</v>
      </c>
      <c r="C368">
        <v>9.1908003112591188E-2</v>
      </c>
      <c r="D368">
        <v>1.2959999999999925E-2</v>
      </c>
      <c r="E368">
        <v>7.8948003112591314E-2</v>
      </c>
      <c r="F368">
        <v>3.26970007781478E-2</v>
      </c>
      <c r="G368">
        <v>5.9211002334443583E-2</v>
      </c>
      <c r="H368">
        <v>0.17499999999999893</v>
      </c>
      <c r="I368">
        <v>0.14099999999999926</v>
      </c>
      <c r="J368">
        <v>4252302.9263354791</v>
      </c>
      <c r="K368">
        <v>7084299.4889792744</v>
      </c>
      <c r="L368">
        <v>18896672.314629331</v>
      </c>
      <c r="M368">
        <v>18896672.314629309</v>
      </c>
      <c r="N368">
        <v>589056.53807714581</v>
      </c>
      <c r="O368">
        <v>10747545.877237616</v>
      </c>
      <c r="P368">
        <v>241732.7330745816</v>
      </c>
      <c r="Q368">
        <v>29751.666692619532</v>
      </c>
      <c r="R368">
        <v>38279.300367175354</v>
      </c>
      <c r="S368">
        <v>244778.99907339676</v>
      </c>
      <c r="T368">
        <v>34513.838869348961</v>
      </c>
      <c r="U368">
        <v>460.64000000000073</v>
      </c>
      <c r="V368">
        <v>256088706.82288465</v>
      </c>
    </row>
    <row r="369" spans="1:22" x14ac:dyDescent="0.25">
      <c r="A369" t="s">
        <v>87</v>
      </c>
      <c r="B369" t="s">
        <v>6</v>
      </c>
      <c r="C369">
        <v>4.6693775530868543E-2</v>
      </c>
      <c r="D369">
        <v>1.2959999999999989E-2</v>
      </c>
      <c r="E369">
        <v>3.373377553086853E-2</v>
      </c>
      <c r="F369">
        <v>2.1393443882717137E-2</v>
      </c>
      <c r="G369">
        <v>2.5300331648151392E-2</v>
      </c>
      <c r="H369">
        <v>0.17499999999999993</v>
      </c>
      <c r="I369">
        <v>0.14100000000000004</v>
      </c>
      <c r="J369">
        <v>493798.73149439058</v>
      </c>
      <c r="K369">
        <v>337700.14009426563</v>
      </c>
      <c r="L369">
        <v>894442.91120200569</v>
      </c>
      <c r="M369">
        <v>894442.91120200581</v>
      </c>
      <c r="N369">
        <v>29664.377270197496</v>
      </c>
      <c r="O369">
        <v>801834.4943184586</v>
      </c>
      <c r="P369">
        <v>12768.875154057647</v>
      </c>
      <c r="Q369">
        <v>1610.7242050304972</v>
      </c>
      <c r="R369">
        <v>2027.5235096314282</v>
      </c>
      <c r="S369">
        <v>11618.978441260448</v>
      </c>
      <c r="T369">
        <v>1638.2759602177227</v>
      </c>
      <c r="U369">
        <v>49.69809999999999</v>
      </c>
      <c r="V369">
        <v>29710168.991153833</v>
      </c>
    </row>
    <row r="370" spans="1:22" x14ac:dyDescent="0.25">
      <c r="A370" t="s">
        <v>87</v>
      </c>
      <c r="B370" t="s">
        <v>7</v>
      </c>
      <c r="C370">
        <v>6.7636771225699666E-2</v>
      </c>
      <c r="D370">
        <v>1.2959999999999999E-2</v>
      </c>
      <c r="E370">
        <v>5.4676771225699687E-2</v>
      </c>
      <c r="F370">
        <v>2.6629192806424919E-2</v>
      </c>
      <c r="G370">
        <v>4.1007578419274764E-2</v>
      </c>
      <c r="H370">
        <v>0.17499999999999996</v>
      </c>
      <c r="I370">
        <v>0.14100000000000001</v>
      </c>
      <c r="J370">
        <v>128131.69393719856</v>
      </c>
      <c r="K370">
        <v>147979.24710803624</v>
      </c>
      <c r="L370">
        <v>380787.61295741139</v>
      </c>
      <c r="M370">
        <v>380787.61295741139</v>
      </c>
      <c r="N370">
        <v>15787.532091674308</v>
      </c>
      <c r="O370">
        <v>260323.40895356049</v>
      </c>
      <c r="P370">
        <v>7882.3069604079319</v>
      </c>
      <c r="Q370">
        <v>945.87683524895169</v>
      </c>
      <c r="R370">
        <v>1244.7739151876203</v>
      </c>
      <c r="S370">
        <v>5008.391218956911</v>
      </c>
      <c r="T370">
        <v>706.18316187292442</v>
      </c>
      <c r="U370">
        <v>13.3842</v>
      </c>
      <c r="V370">
        <v>7725493.8023076933</v>
      </c>
    </row>
    <row r="371" spans="1:22" x14ac:dyDescent="0.25">
      <c r="A371" t="s">
        <v>88</v>
      </c>
      <c r="B371" t="s">
        <v>1</v>
      </c>
      <c r="C371">
        <v>7.4135086133939487E-2</v>
      </c>
      <c r="D371">
        <v>1.2959999999999723E-2</v>
      </c>
      <c r="E371">
        <v>6.1175086133937052E-2</v>
      </c>
      <c r="F371">
        <v>2.8253771533484667E-2</v>
      </c>
      <c r="G371">
        <v>4.5881314600454706E-2</v>
      </c>
      <c r="H371">
        <v>0.17500000000000629</v>
      </c>
      <c r="I371">
        <v>0.14100000000000348</v>
      </c>
      <c r="J371">
        <v>28370266.975608852</v>
      </c>
      <c r="K371">
        <v>39337600.329866424</v>
      </c>
      <c r="L371">
        <v>93355743.364272997</v>
      </c>
      <c r="M371">
        <v>93355743.364273161</v>
      </c>
      <c r="N371">
        <v>6164264.4063308612</v>
      </c>
      <c r="O371">
        <v>61543602.899143957</v>
      </c>
      <c r="P371">
        <v>3710897.3220079904</v>
      </c>
      <c r="Q371">
        <v>460174.02359170286</v>
      </c>
      <c r="R371">
        <v>588121.05972955737</v>
      </c>
      <c r="S371">
        <v>1231439.0893972029</v>
      </c>
      <c r="T371">
        <v>173632.9116050044</v>
      </c>
      <c r="U371">
        <v>2831.1892943714547</v>
      </c>
      <c r="V371">
        <v>1706847090.8382401</v>
      </c>
    </row>
    <row r="372" spans="1:22" x14ac:dyDescent="0.25">
      <c r="A372" t="s">
        <v>88</v>
      </c>
      <c r="B372" t="s">
        <v>2</v>
      </c>
      <c r="C372">
        <v>7.0569385737836762E-2</v>
      </c>
      <c r="D372">
        <v>1.2960000000000046E-2</v>
      </c>
      <c r="E372">
        <v>5.7609385737836874E-2</v>
      </c>
      <c r="F372">
        <v>2.7362346434459263E-2</v>
      </c>
      <c r="G372">
        <v>4.3207039303377749E-2</v>
      </c>
      <c r="H372">
        <v>0.17499999999999971</v>
      </c>
      <c r="I372">
        <v>0.1409999999999991</v>
      </c>
      <c r="J372">
        <v>2537979.5472045233</v>
      </c>
      <c r="K372">
        <v>3672686.3345981333</v>
      </c>
      <c r="L372">
        <v>7559623.3169490835</v>
      </c>
      <c r="M372">
        <v>7559623.3169490863</v>
      </c>
      <c r="N372">
        <v>864608.92171132565</v>
      </c>
      <c r="O372">
        <v>5346056.960091332</v>
      </c>
      <c r="P372">
        <v>583287.53882371297</v>
      </c>
      <c r="Q372">
        <v>73866.701304621063</v>
      </c>
      <c r="R372">
        <v>92658.74785809507</v>
      </c>
      <c r="S372">
        <v>100609.93315065339</v>
      </c>
      <c r="T372">
        <v>14186.000574242154</v>
      </c>
      <c r="U372">
        <v>235.9086201689546</v>
      </c>
      <c r="V372">
        <v>152467429.38170758</v>
      </c>
    </row>
    <row r="373" spans="1:22" x14ac:dyDescent="0.25">
      <c r="A373" t="s">
        <v>88</v>
      </c>
      <c r="B373" t="s">
        <v>3</v>
      </c>
      <c r="C373">
        <v>7.1241871156624226E-2</v>
      </c>
      <c r="D373">
        <v>1.2959999999999727E-2</v>
      </c>
      <c r="E373">
        <v>5.8281871156624011E-2</v>
      </c>
      <c r="F373">
        <v>2.7530467789156427E-2</v>
      </c>
      <c r="G373">
        <v>4.3711403367468107E-2</v>
      </c>
      <c r="H373">
        <v>0.17500000000000537</v>
      </c>
      <c r="I373">
        <v>0.14099999999999924</v>
      </c>
      <c r="J373">
        <v>20103471.013088282</v>
      </c>
      <c r="K373">
        <v>25921058.88647541</v>
      </c>
      <c r="L373">
        <v>64146577.325598493</v>
      </c>
      <c r="M373">
        <v>64146577.325598508</v>
      </c>
      <c r="N373">
        <v>3404149.8334567025</v>
      </c>
      <c r="O373">
        <v>42620380.066106908</v>
      </c>
      <c r="P373">
        <v>1903752.1418078633</v>
      </c>
      <c r="Q373">
        <v>235730.0948787595</v>
      </c>
      <c r="R373">
        <v>301666.99537281389</v>
      </c>
      <c r="S373">
        <v>843997.02138255979</v>
      </c>
      <c r="T373">
        <v>119003.58001494053</v>
      </c>
      <c r="U373">
        <v>2025.1529742024973</v>
      </c>
      <c r="V373">
        <v>1209595318.0622039</v>
      </c>
    </row>
    <row r="374" spans="1:22" x14ac:dyDescent="0.25">
      <c r="A374" t="s">
        <v>88</v>
      </c>
      <c r="B374" t="s">
        <v>5</v>
      </c>
      <c r="C374">
        <v>0.10626586265841384</v>
      </c>
      <c r="D374">
        <v>1.2960000000000034E-2</v>
      </c>
      <c r="E374">
        <v>9.3305862658414007E-2</v>
      </c>
      <c r="F374">
        <v>3.6286465664603321E-2</v>
      </c>
      <c r="G374">
        <v>6.9979396993810519E-2</v>
      </c>
      <c r="H374">
        <v>0.17499999999999938</v>
      </c>
      <c r="I374">
        <v>0.14099999999999902</v>
      </c>
      <c r="J374">
        <v>2561815.7065207143</v>
      </c>
      <c r="K374">
        <v>5741355.4162374334</v>
      </c>
      <c r="L374">
        <v>12351266.229330968</v>
      </c>
      <c r="M374">
        <v>12351266.229330972</v>
      </c>
      <c r="N374">
        <v>1218200.0048453379</v>
      </c>
      <c r="O374">
        <v>7084971.1179128224</v>
      </c>
      <c r="P374">
        <v>805711.88022794516</v>
      </c>
      <c r="Q374">
        <v>98666.423665916998</v>
      </c>
      <c r="R374">
        <v>127517.34084903456</v>
      </c>
      <c r="S374">
        <v>163281.64776725406</v>
      </c>
      <c r="T374">
        <v>23022.712335182852</v>
      </c>
      <c r="U374">
        <v>270.43810000000008</v>
      </c>
      <c r="V374">
        <v>154149978.89951542</v>
      </c>
    </row>
    <row r="375" spans="1:22" x14ac:dyDescent="0.25">
      <c r="A375" t="s">
        <v>88</v>
      </c>
      <c r="B375" t="s">
        <v>6</v>
      </c>
      <c r="C375">
        <v>6.559379951438607E-2</v>
      </c>
      <c r="D375">
        <v>1.2960000000000043E-2</v>
      </c>
      <c r="E375">
        <v>5.2633799514386057E-2</v>
      </c>
      <c r="F375">
        <v>2.6118449878596493E-2</v>
      </c>
      <c r="G375">
        <v>3.947534963578947E-2</v>
      </c>
      <c r="H375">
        <v>0.17499999999999996</v>
      </c>
      <c r="I375">
        <v>0.14099999999999915</v>
      </c>
      <c r="J375">
        <v>2321260.5780587401</v>
      </c>
      <c r="K375">
        <v>2853983.2811791017</v>
      </c>
      <c r="L375">
        <v>6573362.151968196</v>
      </c>
      <c r="M375">
        <v>6573362.151968196</v>
      </c>
      <c r="N375">
        <v>497146.92289227527</v>
      </c>
      <c r="O375">
        <v>4678096.9363455689</v>
      </c>
      <c r="P375">
        <v>309573.17196789104</v>
      </c>
      <c r="Q375">
        <v>38758.670193484417</v>
      </c>
      <c r="R375">
        <v>49114.789744753929</v>
      </c>
      <c r="S375">
        <v>87379.746701268232</v>
      </c>
      <c r="T375">
        <v>12320.544284878817</v>
      </c>
      <c r="U375">
        <v>217.58089999999999</v>
      </c>
      <c r="V375">
        <v>139699282.6055769</v>
      </c>
    </row>
    <row r="376" spans="1:22" x14ac:dyDescent="0.25">
      <c r="A376" t="s">
        <v>88</v>
      </c>
      <c r="B376" t="s">
        <v>7</v>
      </c>
      <c r="C376">
        <v>7.2544719360787435E-2</v>
      </c>
      <c r="D376">
        <v>1.2959999999999989E-2</v>
      </c>
      <c r="E376">
        <v>5.9584719360787422E-2</v>
      </c>
      <c r="F376">
        <v>2.7856179840196893E-2</v>
      </c>
      <c r="G376">
        <v>4.4688539520590577E-2</v>
      </c>
      <c r="H376">
        <v>0.17500000000000029</v>
      </c>
      <c r="I376">
        <v>0.14099999999999999</v>
      </c>
      <c r="J376">
        <v>845740.13073650561</v>
      </c>
      <c r="K376">
        <v>1148516.4113762786</v>
      </c>
      <c r="L376">
        <v>2724914.3404265093</v>
      </c>
      <c r="M376">
        <v>2724914.3404265083</v>
      </c>
      <c r="N376">
        <v>180158.72342558205</v>
      </c>
      <c r="O376">
        <v>1814097.8186872017</v>
      </c>
      <c r="P376">
        <v>108572.58918057801</v>
      </c>
      <c r="Q376">
        <v>13152.133548921247</v>
      </c>
      <c r="R376">
        <v>17163.185904859398</v>
      </c>
      <c r="S376">
        <v>36170.740395462926</v>
      </c>
      <c r="T376">
        <v>5100.0743957602681</v>
      </c>
      <c r="U376">
        <v>82.108699999999985</v>
      </c>
      <c r="V376">
        <v>50935081.88923078</v>
      </c>
    </row>
    <row r="377" spans="1:22" x14ac:dyDescent="0.25">
      <c r="A377" t="s">
        <v>89</v>
      </c>
      <c r="B377" t="s">
        <v>1</v>
      </c>
      <c r="C377">
        <v>9.7356108695238752E-2</v>
      </c>
      <c r="D377">
        <v>1.2959999999999808E-2</v>
      </c>
      <c r="E377">
        <v>8.4396108695239835E-2</v>
      </c>
      <c r="F377">
        <v>3.4059027173809701E-2</v>
      </c>
      <c r="G377">
        <v>6.3297081521428808E-2</v>
      </c>
      <c r="H377">
        <v>0.17499999999999924</v>
      </c>
      <c r="I377">
        <v>7.900000000000186E-2</v>
      </c>
      <c r="J377">
        <v>30445304.522688907</v>
      </c>
      <c r="K377">
        <v>54091834.142067112</v>
      </c>
      <c r="L377">
        <v>141987993.82625464</v>
      </c>
      <c r="M377">
        <v>141987993.82625434</v>
      </c>
      <c r="N377">
        <v>5071877.1499871761</v>
      </c>
      <c r="O377">
        <v>79465261.514768913</v>
      </c>
      <c r="P377">
        <v>2446441.9834729452</v>
      </c>
      <c r="Q377">
        <v>303056.43220449443</v>
      </c>
      <c r="R377">
        <v>217210.3748385174</v>
      </c>
      <c r="S377">
        <v>1951036.4777301475</v>
      </c>
      <c r="T377">
        <v>154131.88174068052</v>
      </c>
      <c r="U377">
        <v>3496.5156635549019</v>
      </c>
      <c r="V377">
        <v>1938892460.9178822</v>
      </c>
    </row>
    <row r="378" spans="1:22" x14ac:dyDescent="0.25">
      <c r="A378" t="s">
        <v>89</v>
      </c>
      <c r="B378" t="s">
        <v>2</v>
      </c>
      <c r="C378">
        <v>7.6433696122703884E-2</v>
      </c>
      <c r="D378">
        <v>1.2960000000000032E-2</v>
      </c>
      <c r="E378">
        <v>6.3473696122703913E-2</v>
      </c>
      <c r="F378">
        <v>2.8828424030675974E-2</v>
      </c>
      <c r="G378">
        <v>4.7605272092027973E-2</v>
      </c>
      <c r="H378">
        <v>0.17500000000000043</v>
      </c>
      <c r="I378">
        <v>7.9000000000000209E-2</v>
      </c>
      <c r="J378">
        <v>1796387.7217140298</v>
      </c>
      <c r="K378">
        <v>2935483.3939244379</v>
      </c>
      <c r="L378">
        <v>5762875.1971510621</v>
      </c>
      <c r="M378">
        <v>5762875.1971510611</v>
      </c>
      <c r="N378">
        <v>760893.74615556421</v>
      </c>
      <c r="O378">
        <v>3970977.3694829023</v>
      </c>
      <c r="P378">
        <v>555108.69168620347</v>
      </c>
      <c r="Q378">
        <v>69118.711016554138</v>
      </c>
      <c r="R378">
        <v>49313.96481351785</v>
      </c>
      <c r="S378">
        <v>80956.792066067559</v>
      </c>
      <c r="T378">
        <v>6395.5865732193388</v>
      </c>
      <c r="U378">
        <v>178.10999999999999</v>
      </c>
      <c r="V378">
        <v>114060322.46038458</v>
      </c>
    </row>
    <row r="379" spans="1:22" x14ac:dyDescent="0.25">
      <c r="A379" t="s">
        <v>89</v>
      </c>
      <c r="B379" t="s">
        <v>3</v>
      </c>
      <c r="C379">
        <v>8.8393422308892411E-2</v>
      </c>
      <c r="D379">
        <v>1.2959999999999791E-2</v>
      </c>
      <c r="E379">
        <v>7.5433422308893272E-2</v>
      </c>
      <c r="F379">
        <v>3.1818355577223616E-2</v>
      </c>
      <c r="G379">
        <v>5.6575066731671016E-2</v>
      </c>
      <c r="H379">
        <v>0.17500000000000096</v>
      </c>
      <c r="I379">
        <v>7.8999999999999515E-2</v>
      </c>
      <c r="J379">
        <v>8761290.1905178018</v>
      </c>
      <c r="K379">
        <v>13954273.326708037</v>
      </c>
      <c r="L379">
        <v>36902777.504515409</v>
      </c>
      <c r="M379">
        <v>36902777.504515454</v>
      </c>
      <c r="N379">
        <v>1240010.6189021133</v>
      </c>
      <c r="O379">
        <v>21475552.898323704</v>
      </c>
      <c r="P379">
        <v>569766.71963294479</v>
      </c>
      <c r="Q379">
        <v>70254.20833106339</v>
      </c>
      <c r="R379">
        <v>50561.653309156623</v>
      </c>
      <c r="S379">
        <v>509201.14701483818</v>
      </c>
      <c r="T379">
        <v>40226.890614172284</v>
      </c>
      <c r="U379">
        <v>1003.2143000000002</v>
      </c>
      <c r="V379">
        <v>558347013.5381726</v>
      </c>
    </row>
    <row r="380" spans="1:22" x14ac:dyDescent="0.25">
      <c r="A380" t="s">
        <v>89</v>
      </c>
      <c r="B380" t="s">
        <v>4</v>
      </c>
      <c r="C380">
        <v>0.1335298554313489</v>
      </c>
      <c r="D380">
        <v>1.2960000000000036E-2</v>
      </c>
      <c r="E380">
        <v>0.120569855431349</v>
      </c>
      <c r="F380">
        <v>4.3102463857837246E-2</v>
      </c>
      <c r="G380">
        <v>9.0427391573512414E-2</v>
      </c>
      <c r="H380">
        <v>0.17499999999999918</v>
      </c>
      <c r="I380">
        <v>7.9000000000000195E-2</v>
      </c>
      <c r="J380">
        <v>2332946.5108295805</v>
      </c>
      <c r="K380">
        <v>5789678.0642889133</v>
      </c>
      <c r="L380">
        <v>15883996.076184623</v>
      </c>
      <c r="M380">
        <v>15883996.076184634</v>
      </c>
      <c r="N380">
        <v>371259.52917053364</v>
      </c>
      <c r="O380">
        <v>7751365.0459479624</v>
      </c>
      <c r="P380">
        <v>112288.27824971797</v>
      </c>
      <c r="Q380">
        <v>13804.218803861</v>
      </c>
      <c r="R380">
        <v>9961.3072672327362</v>
      </c>
      <c r="S380">
        <v>217984.91645015535</v>
      </c>
      <c r="T380">
        <v>17220.808399562251</v>
      </c>
      <c r="U380">
        <v>306.03450000000021</v>
      </c>
      <c r="V380">
        <v>148717478.97090375</v>
      </c>
    </row>
    <row r="381" spans="1:22" x14ac:dyDescent="0.25">
      <c r="A381" t="s">
        <v>89</v>
      </c>
      <c r="B381" t="s">
        <v>5</v>
      </c>
      <c r="C381">
        <v>0.10391678832793812</v>
      </c>
      <c r="D381">
        <v>1.2959999999999847E-2</v>
      </c>
      <c r="E381">
        <v>9.0956788327936994E-2</v>
      </c>
      <c r="F381">
        <v>3.5699197081984158E-2</v>
      </c>
      <c r="G381">
        <v>6.8217591245952072E-2</v>
      </c>
      <c r="H381">
        <v>0.17500000000000346</v>
      </c>
      <c r="I381">
        <v>7.8999999999998086E-2</v>
      </c>
      <c r="J381">
        <v>14091444.60322302</v>
      </c>
      <c r="K381">
        <v>26659041.023823489</v>
      </c>
      <c r="L381">
        <v>71957581.107427567</v>
      </c>
      <c r="M381">
        <v>71957581.107427582</v>
      </c>
      <c r="N381">
        <v>2004885.4910106957</v>
      </c>
      <c r="O381">
        <v>38745600.136035852</v>
      </c>
      <c r="P381">
        <v>777187.84240696754</v>
      </c>
      <c r="Q381">
        <v>97465.301464739241</v>
      </c>
      <c r="R381">
        <v>69097.598365864847</v>
      </c>
      <c r="S381">
        <v>983442.76994733594</v>
      </c>
      <c r="T381">
        <v>77691.978825839746</v>
      </c>
      <c r="U381">
        <v>1625.1462635548944</v>
      </c>
      <c r="V381">
        <v>897369296.63656783</v>
      </c>
    </row>
    <row r="382" spans="1:22" x14ac:dyDescent="0.25">
      <c r="A382" t="s">
        <v>89</v>
      </c>
      <c r="B382" t="s">
        <v>6</v>
      </c>
      <c r="C382">
        <v>6.7839844181414408E-2</v>
      </c>
      <c r="D382">
        <v>1.2960000000000046E-2</v>
      </c>
      <c r="E382">
        <v>5.4879844181414561E-2</v>
      </c>
      <c r="F382">
        <v>2.6679961045353695E-2</v>
      </c>
      <c r="G382">
        <v>4.1159883136061087E-2</v>
      </c>
      <c r="H382">
        <v>0.1749999999999996</v>
      </c>
      <c r="I382">
        <v>7.9000000000000348E-2</v>
      </c>
      <c r="J382">
        <v>2298141.5273451176</v>
      </c>
      <c r="K382">
        <v>2906948.545934082</v>
      </c>
      <c r="L382">
        <v>6876169.5422363048</v>
      </c>
      <c r="M382">
        <v>6876169.5422362993</v>
      </c>
      <c r="N382">
        <v>461169.02389148716</v>
      </c>
      <c r="O382">
        <v>4743921.0493877083</v>
      </c>
      <c r="P382">
        <v>295608.93464861525</v>
      </c>
      <c r="Q382">
        <v>35928.968502605145</v>
      </c>
      <c r="R382">
        <v>26191.494348946413</v>
      </c>
      <c r="S382">
        <v>95866.196840885488</v>
      </c>
      <c r="T382">
        <v>7573.4295504299571</v>
      </c>
      <c r="U382">
        <v>253.99889999999996</v>
      </c>
      <c r="V382">
        <v>146222720.67800972</v>
      </c>
    </row>
    <row r="383" spans="1:22" x14ac:dyDescent="0.25">
      <c r="A383" t="s">
        <v>89</v>
      </c>
      <c r="B383" t="s">
        <v>7</v>
      </c>
      <c r="C383">
        <v>8.5684899751262922E-2</v>
      </c>
      <c r="D383">
        <v>1.2960000000000027E-2</v>
      </c>
      <c r="E383">
        <v>7.2724899751262742E-2</v>
      </c>
      <c r="F383">
        <v>3.1141224937815681E-2</v>
      </c>
      <c r="G383">
        <v>5.4543674813447081E-2</v>
      </c>
      <c r="H383">
        <v>0.17500000000000043</v>
      </c>
      <c r="I383">
        <v>7.9000000000000112E-2</v>
      </c>
      <c r="J383">
        <v>1165093.9690592994</v>
      </c>
      <c r="K383">
        <v>1846409.7873882626</v>
      </c>
      <c r="L383">
        <v>4604594.3987396825</v>
      </c>
      <c r="M383">
        <v>4604594.3987396816</v>
      </c>
      <c r="N383">
        <v>233658.74085627776</v>
      </c>
      <c r="O383">
        <v>2777845.0155912852</v>
      </c>
      <c r="P383">
        <v>136481.51684849412</v>
      </c>
      <c r="Q383">
        <v>16485.024085671434</v>
      </c>
      <c r="R383">
        <v>12084.356733799079</v>
      </c>
      <c r="S383">
        <v>63584.65541085344</v>
      </c>
      <c r="T383">
        <v>5023.1877774574241</v>
      </c>
      <c r="U383">
        <v>130.01169999999996</v>
      </c>
      <c r="V383">
        <v>74175628.633846208</v>
      </c>
    </row>
    <row r="384" spans="1:22" x14ac:dyDescent="0.25">
      <c r="A384" t="s">
        <v>90</v>
      </c>
      <c r="B384" t="s">
        <v>1</v>
      </c>
      <c r="C384">
        <v>0.10756396217761416</v>
      </c>
      <c r="D384">
        <v>1.2959999999999812E-2</v>
      </c>
      <c r="E384">
        <v>9.4603962177613049E-2</v>
      </c>
      <c r="F384">
        <v>3.6610990544403081E-2</v>
      </c>
      <c r="G384">
        <v>7.0952971633209419E-2</v>
      </c>
      <c r="H384">
        <v>0.17500000000000332</v>
      </c>
      <c r="I384">
        <v>5.1000000000000566E-2</v>
      </c>
      <c r="J384">
        <v>14643712.442081647</v>
      </c>
      <c r="K384">
        <v>29315559.767806858</v>
      </c>
      <c r="L384">
        <v>76724378.631889313</v>
      </c>
      <c r="M384">
        <v>76724378.631889313</v>
      </c>
      <c r="N384">
        <v>2805575.167882815</v>
      </c>
      <c r="O384">
        <v>41153697.04200574</v>
      </c>
      <c r="P384">
        <v>1414528.894343633</v>
      </c>
      <c r="Q384">
        <v>174869.25833560244</v>
      </c>
      <c r="R384">
        <v>81059.305786641038</v>
      </c>
      <c r="S384">
        <v>1080035.8795594329</v>
      </c>
      <c r="T384">
        <v>55081.829857531011</v>
      </c>
      <c r="U384">
        <v>1737.6169086113246</v>
      </c>
      <c r="V384">
        <v>956788109.09601116</v>
      </c>
    </row>
    <row r="385" spans="1:22" x14ac:dyDescent="0.25">
      <c r="A385" t="s">
        <v>90</v>
      </c>
      <c r="B385" t="s">
        <v>2</v>
      </c>
      <c r="C385">
        <v>7.6264574966919005E-2</v>
      </c>
      <c r="D385">
        <v>1.2960000000000017E-2</v>
      </c>
      <c r="E385">
        <v>6.3304574966919075E-2</v>
      </c>
      <c r="F385">
        <v>2.8786143741729713E-2</v>
      </c>
      <c r="G385">
        <v>4.7478431225189313E-2</v>
      </c>
      <c r="H385">
        <v>0.17500000000000035</v>
      </c>
      <c r="I385">
        <v>5.100000000000008E-2</v>
      </c>
      <c r="J385">
        <v>1259662.7279894035</v>
      </c>
      <c r="K385">
        <v>1947034.94004953</v>
      </c>
      <c r="L385">
        <v>4071923.8747632168</v>
      </c>
      <c r="M385">
        <v>4071923.8747632131</v>
      </c>
      <c r="N385">
        <v>442295.236346344</v>
      </c>
      <c r="O385">
        <v>2764402.43169259</v>
      </c>
      <c r="P385">
        <v>322377.01548831508</v>
      </c>
      <c r="Q385">
        <v>39980.186220415038</v>
      </c>
      <c r="R385">
        <v>18480.217287145235</v>
      </c>
      <c r="S385">
        <v>58475.563606534735</v>
      </c>
      <c r="T385">
        <v>2982.2537439332727</v>
      </c>
      <c r="U385">
        <v>125.3092</v>
      </c>
      <c r="V385">
        <v>82096266.145000011</v>
      </c>
    </row>
    <row r="386" spans="1:22" x14ac:dyDescent="0.25">
      <c r="A386" t="s">
        <v>90</v>
      </c>
      <c r="B386" t="s">
        <v>3</v>
      </c>
      <c r="C386">
        <v>0.10178177092272823</v>
      </c>
      <c r="D386">
        <v>1.2959999999999907E-2</v>
      </c>
      <c r="E386">
        <v>8.8821770922728513E-2</v>
      </c>
      <c r="F386">
        <v>3.5165442730681978E-2</v>
      </c>
      <c r="G386">
        <v>6.6616328192046367E-2</v>
      </c>
      <c r="H386">
        <v>0.17499999999999896</v>
      </c>
      <c r="I386">
        <v>5.0999999999999671E-2</v>
      </c>
      <c r="J386">
        <v>3936494.4836331997</v>
      </c>
      <c r="K386">
        <v>7316502.1690560384</v>
      </c>
      <c r="L386">
        <v>19841663.655924648</v>
      </c>
      <c r="M386">
        <v>19841663.655924696</v>
      </c>
      <c r="N386">
        <v>526960.7128108535</v>
      </c>
      <c r="O386">
        <v>10726035.939878378</v>
      </c>
      <c r="P386">
        <v>197347.00894071479</v>
      </c>
      <c r="Q386">
        <v>24660.549855806552</v>
      </c>
      <c r="R386">
        <v>11322.385498622589</v>
      </c>
      <c r="S386">
        <v>279382.27261248452</v>
      </c>
      <c r="T386">
        <v>14248.495903236706</v>
      </c>
      <c r="U386">
        <v>484.53680000000031</v>
      </c>
      <c r="V386">
        <v>257420400.80519253</v>
      </c>
    </row>
    <row r="387" spans="1:22" x14ac:dyDescent="0.25">
      <c r="A387" t="s">
        <v>90</v>
      </c>
      <c r="B387" t="s">
        <v>4</v>
      </c>
      <c r="C387">
        <v>0.10902451589360239</v>
      </c>
      <c r="D387">
        <v>1.2960000000000022E-2</v>
      </c>
      <c r="E387">
        <v>9.6064515893602584E-2</v>
      </c>
      <c r="F387">
        <v>3.6976128973400628E-2</v>
      </c>
      <c r="G387">
        <v>7.2048386920202059E-2</v>
      </c>
      <c r="H387">
        <v>0.17500000000000024</v>
      </c>
      <c r="I387">
        <v>5.100000000000008E-2</v>
      </c>
      <c r="J387">
        <v>985141.37828794343</v>
      </c>
      <c r="K387">
        <v>1920307.6055947444</v>
      </c>
      <c r="L387">
        <v>5390905.2697841469</v>
      </c>
      <c r="M387">
        <v>5390905.2697841488</v>
      </c>
      <c r="N387">
        <v>92504.386750021949</v>
      </c>
      <c r="O387">
        <v>2812944.5971326679</v>
      </c>
      <c r="P387">
        <v>11224.565292011432</v>
      </c>
      <c r="Q387">
        <v>1346.9478350413717</v>
      </c>
      <c r="R387">
        <v>641.14716947969305</v>
      </c>
      <c r="S387">
        <v>75444.078452417321</v>
      </c>
      <c r="T387">
        <v>3847.648001073283</v>
      </c>
      <c r="U387">
        <v>134.89160000000004</v>
      </c>
      <c r="V387">
        <v>64452044.95346152</v>
      </c>
    </row>
    <row r="388" spans="1:22" x14ac:dyDescent="0.25">
      <c r="A388" t="s">
        <v>90</v>
      </c>
      <c r="B388" t="s">
        <v>5</v>
      </c>
      <c r="C388">
        <v>0.11921753529016245</v>
      </c>
      <c r="D388">
        <v>1.2959999999999829E-2</v>
      </c>
      <c r="E388">
        <v>0.10625753529016176</v>
      </c>
      <c r="F388">
        <v>3.9524383822540456E-2</v>
      </c>
      <c r="G388">
        <v>7.9693151467621945E-2</v>
      </c>
      <c r="H388">
        <v>0.17500000000000027</v>
      </c>
      <c r="I388">
        <v>5.1000000000000073E-2</v>
      </c>
      <c r="J388">
        <v>7518165.4247939335</v>
      </c>
      <c r="K388">
        <v>16927930.633082319</v>
      </c>
      <c r="L388">
        <v>44212951.874456964</v>
      </c>
      <c r="M388">
        <v>44212951.874457002</v>
      </c>
      <c r="N388">
        <v>1642710.0061974861</v>
      </c>
      <c r="O388">
        <v>22803386.051678751</v>
      </c>
      <c r="P388">
        <v>838146.08147908363</v>
      </c>
      <c r="Q388">
        <v>103190.99187122429</v>
      </c>
      <c r="R388">
        <v>48008.190740865713</v>
      </c>
      <c r="S388">
        <v>621660.07812209055</v>
      </c>
      <c r="T388">
        <v>31704.663984226598</v>
      </c>
      <c r="U388">
        <v>881.35110861132648</v>
      </c>
      <c r="V388">
        <v>491152519.0144729</v>
      </c>
    </row>
    <row r="389" spans="1:22" x14ac:dyDescent="0.25">
      <c r="A389" t="s">
        <v>90</v>
      </c>
      <c r="B389" t="s">
        <v>6</v>
      </c>
      <c r="C389">
        <v>7.1863740594685907E-2</v>
      </c>
      <c r="D389">
        <v>1.2959999999999998E-2</v>
      </c>
      <c r="E389">
        <v>5.8903740594685922E-2</v>
      </c>
      <c r="F389">
        <v>2.7685935148671448E-2</v>
      </c>
      <c r="G389">
        <v>4.4177805446014427E-2</v>
      </c>
      <c r="H389">
        <v>0.17500000000000021</v>
      </c>
      <c r="I389">
        <v>5.1000000000000087E-2</v>
      </c>
      <c r="J389">
        <v>694450.38030754612</v>
      </c>
      <c r="K389">
        <v>857986.36494020163</v>
      </c>
      <c r="L389">
        <v>2276018.5219657053</v>
      </c>
      <c r="M389">
        <v>2276018.5219657049</v>
      </c>
      <c r="N389">
        <v>74485.143213724485</v>
      </c>
      <c r="O389">
        <v>1477951.602034023</v>
      </c>
      <c r="P389">
        <v>34508.859297547606</v>
      </c>
      <c r="Q389">
        <v>4379.5388915998128</v>
      </c>
      <c r="R389">
        <v>1983.3083076465182</v>
      </c>
      <c r="S389">
        <v>31982.337504215458</v>
      </c>
      <c r="T389">
        <v>1631.0992127149884</v>
      </c>
      <c r="U389">
        <v>81.449999999999989</v>
      </c>
      <c r="V389">
        <v>45338151.843076922</v>
      </c>
    </row>
    <row r="390" spans="1:22" x14ac:dyDescent="0.25">
      <c r="A390" t="s">
        <v>90</v>
      </c>
      <c r="B390" t="s">
        <v>7</v>
      </c>
      <c r="C390">
        <v>7.9758530262040342E-2</v>
      </c>
      <c r="D390">
        <v>1.2959999999999989E-2</v>
      </c>
      <c r="E390">
        <v>6.6798530262040356E-2</v>
      </c>
      <c r="F390">
        <v>2.9659632565510081E-2</v>
      </c>
      <c r="G390">
        <v>5.0098897696530253E-2</v>
      </c>
      <c r="H390">
        <v>0.17499999999999988</v>
      </c>
      <c r="I390">
        <v>5.0999999999999976E-2</v>
      </c>
      <c r="J390">
        <v>249798.04706964522</v>
      </c>
      <c r="K390">
        <v>345798.05508405669</v>
      </c>
      <c r="L390">
        <v>930915.43499458954</v>
      </c>
      <c r="M390">
        <v>930915.4349945893</v>
      </c>
      <c r="N390">
        <v>26619.682564395247</v>
      </c>
      <c r="O390">
        <v>568976.41958930669</v>
      </c>
      <c r="P390">
        <v>10925.363845961176</v>
      </c>
      <c r="Q390">
        <v>1311.0436615153412</v>
      </c>
      <c r="R390">
        <v>624.0567828813023</v>
      </c>
      <c r="S390">
        <v>13091.549261691078</v>
      </c>
      <c r="T390">
        <v>667.66901234624515</v>
      </c>
      <c r="U390">
        <v>30.078200000000002</v>
      </c>
      <c r="V390">
        <v>16328726.334807692</v>
      </c>
    </row>
    <row r="391" spans="1:22" x14ac:dyDescent="0.25">
      <c r="A391" t="s">
        <v>91</v>
      </c>
      <c r="B391" t="s">
        <v>1</v>
      </c>
      <c r="C391">
        <v>6.7278294011598405E-2</v>
      </c>
      <c r="D391">
        <v>1.2960000000000018E-2</v>
      </c>
      <c r="E391">
        <v>5.4318294011598399E-2</v>
      </c>
      <c r="F391">
        <v>2.6539573502899576E-2</v>
      </c>
      <c r="G391">
        <v>4.0738720508698797E-2</v>
      </c>
      <c r="H391">
        <v>0.17500000000000021</v>
      </c>
      <c r="I391">
        <v>5.1000000000000059E-2</v>
      </c>
      <c r="J391">
        <v>1371729.9275496884</v>
      </c>
      <c r="K391">
        <v>1776324.9910418296</v>
      </c>
      <c r="L391">
        <v>3910756.569277823</v>
      </c>
      <c r="M391">
        <v>3910756.5692778276</v>
      </c>
      <c r="N391">
        <v>354554.60096191661</v>
      </c>
      <c r="O391">
        <v>2793500.3176296018</v>
      </c>
      <c r="P391">
        <v>250690.490543255</v>
      </c>
      <c r="Q391">
        <v>31572.083779082022</v>
      </c>
      <c r="R391">
        <v>14395.391290439185</v>
      </c>
      <c r="S391">
        <v>55087.188724205924</v>
      </c>
      <c r="T391">
        <v>2809.4466249345028</v>
      </c>
      <c r="U391">
        <v>156.4051</v>
      </c>
      <c r="V391">
        <v>89311996.263076872</v>
      </c>
    </row>
    <row r="392" spans="1:22" x14ac:dyDescent="0.25">
      <c r="A392" t="s">
        <v>91</v>
      </c>
      <c r="B392" t="s">
        <v>2</v>
      </c>
      <c r="C392">
        <v>9.3482304389815113E-2</v>
      </c>
      <c r="D392">
        <v>1.2960000000000001E-2</v>
      </c>
      <c r="E392">
        <v>8.0522304389815128E-2</v>
      </c>
      <c r="F392">
        <v>3.3090576097453778E-2</v>
      </c>
      <c r="G392">
        <v>6.039172829236137E-2</v>
      </c>
      <c r="H392">
        <v>0.17499999999999996</v>
      </c>
      <c r="I392">
        <v>5.0999999999999997E-2</v>
      </c>
      <c r="J392">
        <v>176584.32678884844</v>
      </c>
      <c r="K392">
        <v>364439.48796432902</v>
      </c>
      <c r="L392">
        <v>709020.6753847145</v>
      </c>
      <c r="M392">
        <v>709020.6753847145</v>
      </c>
      <c r="N392">
        <v>96074.447127067833</v>
      </c>
      <c r="O392">
        <v>444949.36762610939</v>
      </c>
      <c r="P392">
        <v>72145.6185396332</v>
      </c>
      <c r="Q392">
        <v>9036.1490965451994</v>
      </c>
      <c r="R392">
        <v>4140.2701494450976</v>
      </c>
      <c r="S392">
        <v>10230.646376255552</v>
      </c>
      <c r="T392">
        <v>521.76296518903303</v>
      </c>
      <c r="U392">
        <v>18.2545</v>
      </c>
      <c r="V392">
        <v>11477237.009807691</v>
      </c>
    </row>
    <row r="393" spans="1:22" x14ac:dyDescent="0.25">
      <c r="A393" t="s">
        <v>91</v>
      </c>
      <c r="B393" t="s">
        <v>3</v>
      </c>
      <c r="C393">
        <v>5.5957845416422812E-2</v>
      </c>
      <c r="D393">
        <v>1.2960000000000001E-2</v>
      </c>
      <c r="E393">
        <v>4.2997845416422792E-2</v>
      </c>
      <c r="F393">
        <v>2.3709461354105701E-2</v>
      </c>
      <c r="G393">
        <v>3.2248384062317101E-2</v>
      </c>
      <c r="H393">
        <v>0.17499999999999996</v>
      </c>
      <c r="I393">
        <v>5.0999999999999997E-2</v>
      </c>
      <c r="J393">
        <v>222066.86985637105</v>
      </c>
      <c r="K393">
        <v>193329.72688300846</v>
      </c>
      <c r="L393">
        <v>537425.15572049655</v>
      </c>
      <c r="M393">
        <v>537425.15572049632</v>
      </c>
      <c r="N393">
        <v>10641.006232132262</v>
      </c>
      <c r="O393">
        <v>404755.59050724737</v>
      </c>
      <c r="P393">
        <v>2307.8574174627879</v>
      </c>
      <c r="Q393">
        <v>276.94289009553455</v>
      </c>
      <c r="R393">
        <v>131.82481568547445</v>
      </c>
      <c r="S393">
        <v>7539.8488191136221</v>
      </c>
      <c r="T393">
        <v>384.53228977479466</v>
      </c>
      <c r="U393">
        <v>26.075499999999998</v>
      </c>
      <c r="V393">
        <v>14531445.432692312</v>
      </c>
    </row>
    <row r="394" spans="1:22" x14ac:dyDescent="0.25">
      <c r="A394" t="s">
        <v>91</v>
      </c>
      <c r="B394" t="s">
        <v>4</v>
      </c>
      <c r="C394">
        <v>7.8627147297345004E-2</v>
      </c>
      <c r="D394">
        <v>1.2959999999999994E-2</v>
      </c>
      <c r="E394">
        <v>6.5667147297344991E-2</v>
      </c>
      <c r="F394">
        <v>2.9376786824336247E-2</v>
      </c>
      <c r="G394">
        <v>4.9250360473008743E-2</v>
      </c>
      <c r="H394">
        <v>0.17499999999999999</v>
      </c>
      <c r="I394">
        <v>5.0999999999999997E-2</v>
      </c>
      <c r="J394">
        <v>177455.07264425527</v>
      </c>
      <c r="K394">
        <v>232149.49502913156</v>
      </c>
      <c r="L394">
        <v>653728.95062160236</v>
      </c>
      <c r="M394">
        <v>653728.95062160213</v>
      </c>
      <c r="N394">
        <v>10679.883616448089</v>
      </c>
      <c r="O394">
        <v>398924.6840569388</v>
      </c>
      <c r="P394">
        <v>937.59906490214075</v>
      </c>
      <c r="Q394">
        <v>134.07666628100611</v>
      </c>
      <c r="R394">
        <v>54.655462290340481</v>
      </c>
      <c r="S394">
        <v>9089.9642464077951</v>
      </c>
      <c r="T394">
        <v>463.58817656679747</v>
      </c>
      <c r="U394">
        <v>25.177400000000002</v>
      </c>
      <c r="V394">
        <v>11564214.027500004</v>
      </c>
    </row>
    <row r="395" spans="1:22" x14ac:dyDescent="0.25">
      <c r="A395" t="s">
        <v>91</v>
      </c>
      <c r="B395" t="s">
        <v>5</v>
      </c>
      <c r="C395">
        <v>6.2778154047583426E-2</v>
      </c>
      <c r="D395">
        <v>1.2959999999999996E-2</v>
      </c>
      <c r="E395">
        <v>4.9818154047583468E-2</v>
      </c>
      <c r="F395">
        <v>2.5414538511895842E-2</v>
      </c>
      <c r="G395">
        <v>3.7363615535687594E-2</v>
      </c>
      <c r="H395">
        <v>0.17500000000000016</v>
      </c>
      <c r="I395">
        <v>5.1000000000000045E-2</v>
      </c>
      <c r="J395">
        <v>762826.50896676804</v>
      </c>
      <c r="K395">
        <v>966266.96779850195</v>
      </c>
      <c r="L395">
        <v>1953464.4146486262</v>
      </c>
      <c r="M395">
        <v>1953464.4146486258</v>
      </c>
      <c r="N395">
        <v>236334.12218671944</v>
      </c>
      <c r="O395">
        <v>1492759.35457855</v>
      </c>
      <c r="P395">
        <v>175299.41552125686</v>
      </c>
      <c r="Q395">
        <v>22124.915126160282</v>
      </c>
      <c r="R395">
        <v>10068.640863018274</v>
      </c>
      <c r="S395">
        <v>27441.627665351865</v>
      </c>
      <c r="T395">
        <v>1399.5230109329457</v>
      </c>
      <c r="U395">
        <v>82.457700000000017</v>
      </c>
      <c r="V395">
        <v>49613801.446923062</v>
      </c>
    </row>
    <row r="396" spans="1:22" x14ac:dyDescent="0.25">
      <c r="A396" t="s">
        <v>91</v>
      </c>
      <c r="B396" t="s">
        <v>6</v>
      </c>
      <c r="U396">
        <v>2.3200000000000003</v>
      </c>
    </row>
    <row r="397" spans="1:22" x14ac:dyDescent="0.25">
      <c r="A397" t="s">
        <v>91</v>
      </c>
      <c r="B397" t="s">
        <v>7</v>
      </c>
      <c r="U397">
        <v>2.12</v>
      </c>
    </row>
    <row r="398" spans="1:22" x14ac:dyDescent="0.25">
      <c r="A398" t="s">
        <v>92</v>
      </c>
      <c r="B398" t="s">
        <v>1</v>
      </c>
      <c r="C398">
        <v>6.3460264124762508E-2</v>
      </c>
      <c r="D398">
        <v>1.2960000000000027E-2</v>
      </c>
      <c r="E398">
        <v>5.0500264124762537E-2</v>
      </c>
      <c r="F398">
        <v>2.5585066031190658E-2</v>
      </c>
      <c r="G398">
        <v>3.7875198093571899E-2</v>
      </c>
      <c r="H398">
        <v>0.17499999999999999</v>
      </c>
      <c r="I398">
        <v>5.1000000000000045E-2</v>
      </c>
      <c r="J398">
        <v>1726043.0322407214</v>
      </c>
      <c r="K398">
        <v>1879696.7052838919</v>
      </c>
      <c r="L398">
        <v>4724411.0978017235</v>
      </c>
      <c r="M398">
        <v>4724411.0978017226</v>
      </c>
      <c r="N398">
        <v>228669.75451249024</v>
      </c>
      <c r="O398">
        <v>3377069.9830121277</v>
      </c>
      <c r="P398">
        <v>134819.13694121889</v>
      </c>
      <c r="Q398">
        <v>16301.759397147658</v>
      </c>
      <c r="R398">
        <v>7707.1657132566961</v>
      </c>
      <c r="S398">
        <v>66452.609382365103</v>
      </c>
      <c r="T398">
        <v>3389.0830785006192</v>
      </c>
      <c r="U398">
        <v>203.85040096878362</v>
      </c>
      <c r="V398">
        <v>112718753.90384611</v>
      </c>
    </row>
    <row r="399" spans="1:22" x14ac:dyDescent="0.25">
      <c r="A399" t="s">
        <v>92</v>
      </c>
      <c r="B399" t="s">
        <v>2</v>
      </c>
      <c r="C399">
        <v>5.0047862529771649E-2</v>
      </c>
      <c r="D399">
        <v>1.2960000000000003E-2</v>
      </c>
      <c r="E399">
        <v>3.7087862529771649E-2</v>
      </c>
      <c r="F399">
        <v>2.223196563244292E-2</v>
      </c>
      <c r="G399">
        <v>2.7815896897328739E-2</v>
      </c>
      <c r="H399">
        <v>0.17499999999999996</v>
      </c>
      <c r="I399">
        <v>5.1000000000000018E-2</v>
      </c>
      <c r="J399">
        <v>182108.65315563546</v>
      </c>
      <c r="K399">
        <v>176331.35851255691</v>
      </c>
      <c r="L399">
        <v>320899.21703786874</v>
      </c>
      <c r="M399">
        <v>320899.2170378688</v>
      </c>
      <c r="N399">
        <v>52023.714624950429</v>
      </c>
      <c r="O399">
        <v>306416.29704324197</v>
      </c>
      <c r="P399">
        <v>39979.761334286071</v>
      </c>
      <c r="Q399">
        <v>4871.4893024307139</v>
      </c>
      <c r="R399">
        <v>2287.4137824725562</v>
      </c>
      <c r="S399">
        <v>4648.0020987261623</v>
      </c>
      <c r="T399">
        <v>237.04810703503426</v>
      </c>
      <c r="U399">
        <v>17.38</v>
      </c>
      <c r="V399">
        <v>11856726.807692308</v>
      </c>
    </row>
    <row r="400" spans="1:22" x14ac:dyDescent="0.25">
      <c r="A400" t="s">
        <v>92</v>
      </c>
      <c r="B400" t="s">
        <v>3</v>
      </c>
      <c r="C400">
        <v>6.4763096330462414E-2</v>
      </c>
      <c r="D400">
        <v>1.2959999999999998E-2</v>
      </c>
      <c r="E400">
        <v>5.1803096330462386E-2</v>
      </c>
      <c r="F400">
        <v>2.5910774082615579E-2</v>
      </c>
      <c r="G400">
        <v>3.8852322247846807E-2</v>
      </c>
      <c r="H400">
        <v>0.17500000000000002</v>
      </c>
      <c r="I400">
        <v>5.099999999999999E-2</v>
      </c>
      <c r="J400">
        <v>468726.58867963991</v>
      </c>
      <c r="K400">
        <v>492749.21481211606</v>
      </c>
      <c r="L400">
        <v>1367152.7775652916</v>
      </c>
      <c r="M400">
        <v>1367152.7775652916</v>
      </c>
      <c r="N400">
        <v>27773.71671776427</v>
      </c>
      <c r="O400">
        <v>933702.08677399182</v>
      </c>
      <c r="P400">
        <v>6468.2526592452368</v>
      </c>
      <c r="Q400">
        <v>814.80762211376725</v>
      </c>
      <c r="R400">
        <v>371.43607434930919</v>
      </c>
      <c r="S400">
        <v>19142.930886827697</v>
      </c>
      <c r="T400">
        <v>976.28947522821215</v>
      </c>
      <c r="U400">
        <v>56.929000000000002</v>
      </c>
      <c r="V400">
        <v>30640562.421538461</v>
      </c>
    </row>
    <row r="401" spans="1:22" x14ac:dyDescent="0.25">
      <c r="A401" t="s">
        <v>92</v>
      </c>
      <c r="B401" t="s">
        <v>4</v>
      </c>
      <c r="C401">
        <v>7.6271288841328E-2</v>
      </c>
      <c r="D401">
        <v>1.2959999999999999E-2</v>
      </c>
      <c r="E401">
        <v>6.3311288841328014E-2</v>
      </c>
      <c r="F401">
        <v>2.8787822210331999E-2</v>
      </c>
      <c r="G401">
        <v>4.7483466630995994E-2</v>
      </c>
      <c r="H401">
        <v>0.17499999999999999</v>
      </c>
      <c r="I401">
        <v>5.1000000000000011E-2</v>
      </c>
      <c r="J401">
        <v>130381.06664917749</v>
      </c>
      <c r="K401">
        <v>161570.04420881454</v>
      </c>
      <c r="L401">
        <v>455519.75635173003</v>
      </c>
      <c r="M401">
        <v>455519.75635173009</v>
      </c>
      <c r="N401">
        <v>7297.594068678387</v>
      </c>
      <c r="O401">
        <v>284653.51678931358</v>
      </c>
      <c r="P401">
        <v>511.13454487537473</v>
      </c>
      <c r="Q401">
        <v>61.336145385044965</v>
      </c>
      <c r="R401">
        <v>29.196005203281402</v>
      </c>
      <c r="S401">
        <v>6371.0060639530466</v>
      </c>
      <c r="T401">
        <v>324.92130926160536</v>
      </c>
      <c r="U401">
        <v>17.41</v>
      </c>
      <c r="V401">
        <v>8516369.4807692301</v>
      </c>
    </row>
    <row r="402" spans="1:22" x14ac:dyDescent="0.25">
      <c r="A402" t="s">
        <v>92</v>
      </c>
      <c r="B402" t="s">
        <v>5</v>
      </c>
      <c r="C402">
        <v>6.5950843313724541E-2</v>
      </c>
      <c r="D402">
        <v>1.2959999999999999E-2</v>
      </c>
      <c r="E402">
        <v>5.2990843313724528E-2</v>
      </c>
      <c r="F402">
        <v>2.6207710828431121E-2</v>
      </c>
      <c r="G402">
        <v>3.9743132485293424E-2</v>
      </c>
      <c r="H402">
        <v>0.17500000000000024</v>
      </c>
      <c r="I402">
        <v>5.1000000000000059E-2</v>
      </c>
      <c r="J402">
        <v>700706.73575818632</v>
      </c>
      <c r="K402">
        <v>841572.60938130249</v>
      </c>
      <c r="L402">
        <v>2007121.5470394469</v>
      </c>
      <c r="M402">
        <v>2007121.5470394471</v>
      </c>
      <c r="N402">
        <v>129399.07027611486</v>
      </c>
      <c r="O402">
        <v>1412880.2748633737</v>
      </c>
      <c r="P402">
        <v>84702.434968100017</v>
      </c>
      <c r="Q402">
        <v>10164.292196172</v>
      </c>
      <c r="R402">
        <v>4838.2030853778724</v>
      </c>
      <c r="S402">
        <v>28253.225524705049</v>
      </c>
      <c r="T402">
        <v>1440.9145017599583</v>
      </c>
      <c r="U402">
        <v>81.95280096878362</v>
      </c>
      <c r="V402">
        <v>45776053.020192318</v>
      </c>
    </row>
    <row r="403" spans="1:22" x14ac:dyDescent="0.25">
      <c r="A403" t="s">
        <v>92</v>
      </c>
      <c r="B403" t="s">
        <v>6</v>
      </c>
      <c r="U403">
        <v>6.9499999999999993</v>
      </c>
    </row>
    <row r="404" spans="1:22" x14ac:dyDescent="0.25">
      <c r="A404" t="s">
        <v>92</v>
      </c>
      <c r="B404" t="s">
        <v>7</v>
      </c>
      <c r="C404">
        <v>5.5189962757978474E-2</v>
      </c>
      <c r="D404">
        <v>1.2959999999999996E-2</v>
      </c>
      <c r="E404">
        <v>4.2229962757978461E-2</v>
      </c>
      <c r="F404">
        <v>2.3517490689494616E-2</v>
      </c>
      <c r="G404">
        <v>3.1672472068483844E-2</v>
      </c>
      <c r="H404">
        <v>0.17499999999999993</v>
      </c>
      <c r="I404">
        <v>5.1000000000000004E-2</v>
      </c>
      <c r="J404">
        <v>190453.53720254239</v>
      </c>
      <c r="K404">
        <v>164393.43934568236</v>
      </c>
      <c r="L404">
        <v>451673.51932545728</v>
      </c>
      <c r="M404">
        <v>451673.5193254574</v>
      </c>
      <c r="N404">
        <v>10376.699677897443</v>
      </c>
      <c r="O404">
        <v>344470.2768703273</v>
      </c>
      <c r="P404">
        <v>3157.5534347122421</v>
      </c>
      <c r="Q404">
        <v>389.83413104613061</v>
      </c>
      <c r="R404">
        <v>180.91676585367696</v>
      </c>
      <c r="S404">
        <v>6325.7805388062943</v>
      </c>
      <c r="T404">
        <v>322.61480747912094</v>
      </c>
      <c r="U404">
        <v>23.2286</v>
      </c>
      <c r="V404">
        <v>12411193.657499995</v>
      </c>
    </row>
    <row r="405" spans="1:22" x14ac:dyDescent="0.25">
      <c r="A405" t="s">
        <v>93</v>
      </c>
      <c r="B405" t="s">
        <v>1</v>
      </c>
      <c r="C405">
        <v>0.10183152169438756</v>
      </c>
      <c r="D405">
        <v>1.2959999999999782E-2</v>
      </c>
      <c r="E405">
        <v>8.8871521694387792E-2</v>
      </c>
      <c r="F405">
        <v>3.5177880423597055E-2</v>
      </c>
      <c r="G405">
        <v>6.6653641270791181E-2</v>
      </c>
      <c r="H405">
        <v>0.17499999999999899</v>
      </c>
      <c r="I405">
        <v>5.0999999999999719E-2</v>
      </c>
      <c r="J405">
        <v>5986213.3801068226</v>
      </c>
      <c r="K405">
        <v>11435458.091522332</v>
      </c>
      <c r="L405">
        <v>29709007.830158975</v>
      </c>
      <c r="M405">
        <v>29709007.830158968</v>
      </c>
      <c r="N405">
        <v>1149341.6111019943</v>
      </c>
      <c r="O405">
        <v>16272329.860527141</v>
      </c>
      <c r="P405">
        <v>602519.78875513957</v>
      </c>
      <c r="Q405">
        <v>73199.671350236007</v>
      </c>
      <c r="R405">
        <v>34461.692465374144</v>
      </c>
      <c r="S405">
        <v>417850.10326473741</v>
      </c>
      <c r="T405">
        <v>21310.355266501552</v>
      </c>
      <c r="U405">
        <v>729.18570832614409</v>
      </c>
      <c r="V405">
        <v>391248422.52312422</v>
      </c>
    </row>
    <row r="406" spans="1:22" x14ac:dyDescent="0.25">
      <c r="A406" t="s">
        <v>93</v>
      </c>
      <c r="B406" t="s">
        <v>2</v>
      </c>
      <c r="C406">
        <v>0.10058844303830214</v>
      </c>
      <c r="D406">
        <v>1.2959999999999987E-2</v>
      </c>
      <c r="E406">
        <v>8.7628443038302084E-2</v>
      </c>
      <c r="F406">
        <v>3.4867110759575548E-2</v>
      </c>
      <c r="G406">
        <v>6.5721332278726494E-2</v>
      </c>
      <c r="H406">
        <v>0.17499999999999988</v>
      </c>
      <c r="I406">
        <v>5.099999999999999E-2</v>
      </c>
      <c r="J406">
        <v>403975.57321515458</v>
      </c>
      <c r="K406">
        <v>899881.25498968421</v>
      </c>
      <c r="L406">
        <v>1802114.8040831035</v>
      </c>
      <c r="M406">
        <v>1802114.8040831042</v>
      </c>
      <c r="N406">
        <v>224382.24022148689</v>
      </c>
      <c r="O406">
        <v>1079474.5879833517</v>
      </c>
      <c r="P406">
        <v>166987.08613682739</v>
      </c>
      <c r="Q406">
        <v>20646.406585743785</v>
      </c>
      <c r="R406">
        <v>9569.3081288511257</v>
      </c>
      <c r="S406">
        <v>25860.551256008534</v>
      </c>
      <c r="T406">
        <v>1318.8881140564349</v>
      </c>
      <c r="U406">
        <v>42.199999999999996</v>
      </c>
      <c r="V406">
        <v>26328240.241538465</v>
      </c>
    </row>
    <row r="407" spans="1:22" x14ac:dyDescent="0.25">
      <c r="A407" t="s">
        <v>93</v>
      </c>
      <c r="B407" t="s">
        <v>3</v>
      </c>
      <c r="C407">
        <v>9.472384807271135E-2</v>
      </c>
      <c r="D407">
        <v>1.2960000000000034E-2</v>
      </c>
      <c r="E407">
        <v>8.1763848072711379E-2</v>
      </c>
      <c r="F407">
        <v>3.3400962018177827E-2</v>
      </c>
      <c r="G407">
        <v>6.1322886054533468E-2</v>
      </c>
      <c r="H407">
        <v>0.17499999999999991</v>
      </c>
      <c r="I407">
        <v>5.1000000000000101E-2</v>
      </c>
      <c r="J407">
        <v>1840962.4846833223</v>
      </c>
      <c r="K407">
        <v>3115831.6461092737</v>
      </c>
      <c r="L407">
        <v>8578395.6828529276</v>
      </c>
      <c r="M407">
        <v>8578395.6828529425</v>
      </c>
      <c r="N407">
        <v>192274.81386872474</v>
      </c>
      <c r="O407">
        <v>4764519.3169238726</v>
      </c>
      <c r="P407">
        <v>55769.298050528741</v>
      </c>
      <c r="Q407">
        <v>6861.7703010776813</v>
      </c>
      <c r="R407">
        <v>3194.1844859319276</v>
      </c>
      <c r="S407">
        <v>120313.56901159429</v>
      </c>
      <c r="T407">
        <v>6135.9920195913046</v>
      </c>
      <c r="U407">
        <v>226.70298858929635</v>
      </c>
      <c r="V407">
        <v>120307735.37673065</v>
      </c>
    </row>
    <row r="408" spans="1:22" x14ac:dyDescent="0.25">
      <c r="A408" t="s">
        <v>93</v>
      </c>
      <c r="B408" t="s">
        <v>4</v>
      </c>
      <c r="C408">
        <v>9.79372120458641E-2</v>
      </c>
      <c r="D408">
        <v>1.2959999999999989E-2</v>
      </c>
      <c r="E408">
        <v>8.4977212045864003E-2</v>
      </c>
      <c r="F408">
        <v>3.4204303011466028E-2</v>
      </c>
      <c r="G408">
        <v>6.373290903439803E-2</v>
      </c>
      <c r="H408">
        <v>0.17500000000000013</v>
      </c>
      <c r="I408">
        <v>5.1000000000000045E-2</v>
      </c>
      <c r="J408">
        <v>480728.80863284849</v>
      </c>
      <c r="K408">
        <v>833847.08978588646</v>
      </c>
      <c r="L408">
        <v>2315834.5446471162</v>
      </c>
      <c r="M408">
        <v>2315834.5446471148</v>
      </c>
      <c r="N408">
        <v>46426.681177635211</v>
      </c>
      <c r="O408">
        <v>1268149.2172410993</v>
      </c>
      <c r="P408">
        <v>10458.739008942115</v>
      </c>
      <c r="Q408">
        <v>1255.048681073054</v>
      </c>
      <c r="R408">
        <v>597.4031721907736</v>
      </c>
      <c r="S408">
        <v>32460.028844367102</v>
      </c>
      <c r="T408">
        <v>1655.4614710627211</v>
      </c>
      <c r="U408">
        <v>65.981700000000004</v>
      </c>
      <c r="V408">
        <v>31468613.418653857</v>
      </c>
    </row>
    <row r="409" spans="1:22" x14ac:dyDescent="0.25">
      <c r="A409" t="s">
        <v>93</v>
      </c>
      <c r="B409" t="s">
        <v>5</v>
      </c>
      <c r="C409">
        <v>0.1126103704800476</v>
      </c>
      <c r="D409">
        <v>1.2960000000000006E-2</v>
      </c>
      <c r="E409">
        <v>9.9650370480047865E-2</v>
      </c>
      <c r="F409">
        <v>3.7872592620012031E-2</v>
      </c>
      <c r="G409">
        <v>7.4737777860036131E-2</v>
      </c>
      <c r="H409">
        <v>0.1749999999999993</v>
      </c>
      <c r="I409">
        <v>5.0999999999999997E-2</v>
      </c>
      <c r="J409">
        <v>2761171.8604768384</v>
      </c>
      <c r="K409">
        <v>5901764.251741196</v>
      </c>
      <c r="L409">
        <v>15234815.83823242</v>
      </c>
      <c r="M409">
        <v>15234815.838232424</v>
      </c>
      <c r="N409">
        <v>617619.22924778983</v>
      </c>
      <c r="O409">
        <v>8045316.8829702437</v>
      </c>
      <c r="P409">
        <v>333337.90576756425</v>
      </c>
      <c r="Q409">
        <v>40086.617351054585</v>
      </c>
      <c r="R409">
        <v>19044.65067904957</v>
      </c>
      <c r="S409">
        <v>214224.60080886458</v>
      </c>
      <c r="T409">
        <v>10925.454641252081</v>
      </c>
      <c r="U409">
        <v>328.98582374245484</v>
      </c>
      <c r="V409">
        <v>180517547.24600878</v>
      </c>
    </row>
    <row r="410" spans="1:22" x14ac:dyDescent="0.25">
      <c r="A410" t="s">
        <v>93</v>
      </c>
      <c r="B410" t="s">
        <v>6</v>
      </c>
      <c r="C410">
        <v>7.3026286381931302E-2</v>
      </c>
      <c r="D410">
        <v>1.2959999999999994E-2</v>
      </c>
      <c r="E410">
        <v>6.0066286381931351E-2</v>
      </c>
      <c r="F410">
        <v>2.7976571595482787E-2</v>
      </c>
      <c r="G410">
        <v>4.5049714786448501E-2</v>
      </c>
      <c r="H410">
        <v>0.17500000000000002</v>
      </c>
      <c r="I410">
        <v>5.1000000000000031E-2</v>
      </c>
      <c r="J410">
        <v>365711.82661227166</v>
      </c>
      <c r="K410">
        <v>479357.27301053697</v>
      </c>
      <c r="L410">
        <v>1223970.9767626803</v>
      </c>
      <c r="M410">
        <v>1223970.9767626796</v>
      </c>
      <c r="N410">
        <v>53525.210567232454</v>
      </c>
      <c r="O410">
        <v>791543.88905557583</v>
      </c>
      <c r="P410">
        <v>30045.681713728267</v>
      </c>
      <c r="Q410">
        <v>3639.2990619810807</v>
      </c>
      <c r="R410">
        <v>1717.9340195611767</v>
      </c>
      <c r="S410">
        <v>17242.907489973237</v>
      </c>
      <c r="T410">
        <v>879.38828198863553</v>
      </c>
      <c r="U410">
        <v>47.740095994392163</v>
      </c>
      <c r="V410">
        <v>23901111.033846147</v>
      </c>
    </row>
    <row r="411" spans="1:22" x14ac:dyDescent="0.25">
      <c r="A411" t="s">
        <v>93</v>
      </c>
      <c r="B411" t="s">
        <v>7</v>
      </c>
      <c r="C411">
        <v>8.759650706496297E-2</v>
      </c>
      <c r="D411">
        <v>1.2959999999999999E-2</v>
      </c>
      <c r="E411">
        <v>7.4636507064962984E-2</v>
      </c>
      <c r="F411">
        <v>3.1619126766240749E-2</v>
      </c>
      <c r="G411">
        <v>5.5977380298722228E-2</v>
      </c>
      <c r="H411">
        <v>0.17499999999999996</v>
      </c>
      <c r="I411">
        <v>5.1000000000000018E-2</v>
      </c>
      <c r="J411">
        <v>133662.82648637955</v>
      </c>
      <c r="K411">
        <v>204776.57588573557</v>
      </c>
      <c r="L411">
        <v>553875.98358071095</v>
      </c>
      <c r="M411">
        <v>553875.98358071095</v>
      </c>
      <c r="N411">
        <v>15113.436019124172</v>
      </c>
      <c r="O411">
        <v>323325.96635299106</v>
      </c>
      <c r="P411">
        <v>5921.0780775486728</v>
      </c>
      <c r="Q411">
        <v>710.52936930584065</v>
      </c>
      <c r="R411">
        <v>338.21197978958014</v>
      </c>
      <c r="S411">
        <v>7748.445853929451</v>
      </c>
      <c r="T411">
        <v>395.17073855040201</v>
      </c>
      <c r="U411">
        <v>17.575099999999999</v>
      </c>
      <c r="V411">
        <v>8725175.2063461542</v>
      </c>
    </row>
    <row r="412" spans="1:22" x14ac:dyDescent="0.25">
      <c r="A412" t="s">
        <v>94</v>
      </c>
      <c r="B412" t="s">
        <v>1</v>
      </c>
      <c r="C412">
        <v>9.7850022965140102E-2</v>
      </c>
      <c r="D412">
        <v>1.2960000000000017E-2</v>
      </c>
      <c r="E412">
        <v>8.4890022965140144E-2</v>
      </c>
      <c r="F412">
        <v>3.418250574128507E-2</v>
      </c>
      <c r="G412">
        <v>6.3667517223855066E-2</v>
      </c>
      <c r="H412">
        <v>0.17500000000000032</v>
      </c>
      <c r="I412">
        <v>5.1000000000000059E-2</v>
      </c>
      <c r="J412">
        <v>1008233.7381291223</v>
      </c>
      <c r="K412">
        <v>1970558.5066411416</v>
      </c>
      <c r="L412">
        <v>4619509.7387066977</v>
      </c>
      <c r="M412">
        <v>4619509.7387066986</v>
      </c>
      <c r="N412">
        <v>323041.44530418236</v>
      </c>
      <c r="O412">
        <v>2655750.7994660814</v>
      </c>
      <c r="P412">
        <v>214314.73738447373</v>
      </c>
      <c r="Q412">
        <v>27529.558059671839</v>
      </c>
      <c r="R412">
        <v>12334.059067651422</v>
      </c>
      <c r="S412">
        <v>65521.494569347153</v>
      </c>
      <c r="T412">
        <v>3341.5962230367036</v>
      </c>
      <c r="U412">
        <v>115.58446304326252</v>
      </c>
      <c r="V412">
        <v>65836688.285769261</v>
      </c>
    </row>
    <row r="413" spans="1:22" x14ac:dyDescent="0.25">
      <c r="A413" t="s">
        <v>94</v>
      </c>
      <c r="B413" t="s">
        <v>2</v>
      </c>
      <c r="C413">
        <v>0.13693492401345225</v>
      </c>
      <c r="D413">
        <v>1.2959999999999999E-2</v>
      </c>
      <c r="E413">
        <v>0.12397492401345231</v>
      </c>
      <c r="F413">
        <v>4.395373100336307E-2</v>
      </c>
      <c r="G413">
        <v>9.2981193010089211E-2</v>
      </c>
      <c r="H413">
        <v>0.17499999999999999</v>
      </c>
      <c r="I413">
        <v>5.1000000000000004E-2</v>
      </c>
      <c r="J413">
        <v>104947.67905542474</v>
      </c>
      <c r="K413">
        <v>314090.99178709049</v>
      </c>
      <c r="L413">
        <v>666909.12731578632</v>
      </c>
      <c r="M413">
        <v>666909.12731578643</v>
      </c>
      <c r="N413">
        <v>68840.962011371274</v>
      </c>
      <c r="O413">
        <v>350197.70883114403</v>
      </c>
      <c r="P413">
        <v>49120.402938289873</v>
      </c>
      <c r="Q413">
        <v>6910.8111105750595</v>
      </c>
      <c r="R413">
        <v>2857.5919164921111</v>
      </c>
      <c r="S413">
        <v>9469.2255433056962</v>
      </c>
      <c r="T413">
        <v>482.93050270859032</v>
      </c>
      <c r="U413">
        <v>11.75</v>
      </c>
      <c r="V413">
        <v>6835387.153846154</v>
      </c>
    </row>
    <row r="414" spans="1:22" x14ac:dyDescent="0.25">
      <c r="A414" t="s">
        <v>94</v>
      </c>
      <c r="B414" t="s">
        <v>3</v>
      </c>
      <c r="C414">
        <v>7.3331757830265007E-2</v>
      </c>
      <c r="D414">
        <v>1.2959999999999994E-2</v>
      </c>
      <c r="E414">
        <v>6.0371757830265001E-2</v>
      </c>
      <c r="F414">
        <v>2.8052939457566255E-2</v>
      </c>
      <c r="G414">
        <v>4.5278818372698731E-2</v>
      </c>
      <c r="H414">
        <v>0.17499999999999996</v>
      </c>
      <c r="I414">
        <v>5.0999999999999983E-2</v>
      </c>
      <c r="J414">
        <v>314945.22299781436</v>
      </c>
      <c r="K414">
        <v>404817.72096339345</v>
      </c>
      <c r="L414">
        <v>1017411.3096178061</v>
      </c>
      <c r="M414">
        <v>1017411.3096178056</v>
      </c>
      <c r="N414">
        <v>49260.463318093796</v>
      </c>
      <c r="O414">
        <v>670502.48064311396</v>
      </c>
      <c r="P414">
        <v>28779.38322346747</v>
      </c>
      <c r="Q414">
        <v>3567.9444460143854</v>
      </c>
      <c r="R414">
        <v>1649.7137111435748</v>
      </c>
      <c r="S414">
        <v>14522.761120331261</v>
      </c>
      <c r="T414">
        <v>740.66081713689402</v>
      </c>
      <c r="U414">
        <v>36.64</v>
      </c>
      <c r="V414">
        <v>20613265.750000004</v>
      </c>
    </row>
    <row r="415" spans="1:22" x14ac:dyDescent="0.25">
      <c r="A415" t="s">
        <v>94</v>
      </c>
      <c r="B415" t="s">
        <v>4</v>
      </c>
      <c r="C415">
        <v>0.10732294099559407</v>
      </c>
      <c r="D415">
        <v>1.2959999999999998E-2</v>
      </c>
      <c r="E415">
        <v>9.4362940995594127E-2</v>
      </c>
      <c r="F415">
        <v>3.6550735248898521E-2</v>
      </c>
      <c r="G415">
        <v>7.0772205746695557E-2</v>
      </c>
      <c r="H415">
        <v>0.17499999999999991</v>
      </c>
      <c r="I415">
        <v>5.1000000000000004E-2</v>
      </c>
      <c r="J415">
        <v>122264.27779920968</v>
      </c>
      <c r="K415">
        <v>232069.12524591637</v>
      </c>
      <c r="L415">
        <v>657641.75074378948</v>
      </c>
      <c r="M415">
        <v>657641.75074378983</v>
      </c>
      <c r="N415">
        <v>9641.4062484899187</v>
      </c>
      <c r="O415">
        <v>344691.99679663609</v>
      </c>
      <c r="P415">
        <v>0</v>
      </c>
      <c r="Q415">
        <v>0</v>
      </c>
      <c r="R415">
        <v>0</v>
      </c>
      <c r="S415">
        <v>9173.5549462321032</v>
      </c>
      <c r="T415">
        <v>467.85130225783723</v>
      </c>
      <c r="U415">
        <v>16.450000000000003</v>
      </c>
      <c r="V415">
        <v>7994117.2307692301</v>
      </c>
    </row>
    <row r="416" spans="1:22" x14ac:dyDescent="0.25">
      <c r="A416" t="s">
        <v>94</v>
      </c>
      <c r="B416" t="s">
        <v>5</v>
      </c>
      <c r="C416">
        <v>0.10297810546939824</v>
      </c>
      <c r="D416">
        <v>1.2959999999999992E-2</v>
      </c>
      <c r="E416">
        <v>9.0018105469398271E-2</v>
      </c>
      <c r="F416">
        <v>3.5464526367349578E-2</v>
      </c>
      <c r="G416">
        <v>6.7513579102048707E-2</v>
      </c>
      <c r="H416">
        <v>0.17499999999999996</v>
      </c>
      <c r="I416">
        <v>5.1000000000000004E-2</v>
      </c>
      <c r="J416">
        <v>420232.95782965922</v>
      </c>
      <c r="K416">
        <v>929734.91708826192</v>
      </c>
      <c r="L416">
        <v>2023017.2907222731</v>
      </c>
      <c r="M416">
        <v>2023017.2907222724</v>
      </c>
      <c r="N416">
        <v>191546.86513562826</v>
      </c>
      <c r="O416">
        <v>1158421.0097822929</v>
      </c>
      <c r="P416">
        <v>136414.95122271639</v>
      </c>
      <c r="Q416">
        <v>17050.802503082392</v>
      </c>
      <c r="R416">
        <v>7826.7534400157356</v>
      </c>
      <c r="S416">
        <v>28786.258772420228</v>
      </c>
      <c r="T416">
        <v>1468.099197393431</v>
      </c>
      <c r="U416">
        <v>45.144463043262533</v>
      </c>
      <c r="V416">
        <v>27389877.61038461</v>
      </c>
    </row>
    <row r="417" spans="1:22" x14ac:dyDescent="0.25">
      <c r="A417" t="s">
        <v>94</v>
      </c>
      <c r="B417" t="s">
        <v>6</v>
      </c>
      <c r="U417">
        <v>2.6</v>
      </c>
    </row>
    <row r="418" spans="1:22" x14ac:dyDescent="0.25">
      <c r="A418" t="s">
        <v>94</v>
      </c>
      <c r="B418" t="s">
        <v>7</v>
      </c>
      <c r="U418">
        <v>3</v>
      </c>
    </row>
    <row r="419" spans="1:22" x14ac:dyDescent="0.25">
      <c r="A419" t="s">
        <v>95</v>
      </c>
      <c r="B419" t="s">
        <v>1</v>
      </c>
      <c r="C419">
        <v>9.2913125751087941E-2</v>
      </c>
      <c r="D419">
        <v>1.2959999999999992E-2</v>
      </c>
      <c r="E419">
        <v>7.9953125751088053E-2</v>
      </c>
      <c r="F419">
        <v>3.2948281437771988E-2</v>
      </c>
      <c r="G419">
        <v>5.9964844313315994E-2</v>
      </c>
      <c r="H419">
        <v>0.17500000000000016</v>
      </c>
      <c r="I419">
        <v>5.1000000000000038E-2</v>
      </c>
      <c r="J419">
        <v>518601.95487783599</v>
      </c>
      <c r="K419">
        <v>846915.09535137296</v>
      </c>
      <c r="L419">
        <v>2291626.1098319241</v>
      </c>
      <c r="M419">
        <v>2291626.1098319232</v>
      </c>
      <c r="N419">
        <v>62279.794055549428</v>
      </c>
      <c r="O419">
        <v>1303237.2561736598</v>
      </c>
      <c r="P419">
        <v>23868.381801210435</v>
      </c>
      <c r="Q419">
        <v>3340.2865775681244</v>
      </c>
      <c r="R419">
        <v>1387.6420873177065</v>
      </c>
      <c r="S419">
        <v>32048.985337252394</v>
      </c>
      <c r="T419">
        <v>1634.4982521998722</v>
      </c>
      <c r="U419">
        <v>62.608999999999995</v>
      </c>
      <c r="V419">
        <v>33816032.315576933</v>
      </c>
    </row>
    <row r="420" spans="1:22" x14ac:dyDescent="0.25">
      <c r="A420" t="s">
        <v>95</v>
      </c>
      <c r="B420" t="s">
        <v>2</v>
      </c>
      <c r="C420">
        <v>2.3119877927975773E-2</v>
      </c>
      <c r="D420">
        <v>1.2959999999999999E-2</v>
      </c>
      <c r="E420">
        <v>1.0159877927975774E-2</v>
      </c>
      <c r="F420">
        <v>1.5499969481993944E-2</v>
      </c>
      <c r="G420">
        <v>7.6199084459818303E-3</v>
      </c>
      <c r="H420">
        <v>0.17500000000000002</v>
      </c>
      <c r="I420">
        <v>5.0999999999999997E-2</v>
      </c>
      <c r="J420">
        <v>95614.928362410297</v>
      </c>
      <c r="K420">
        <v>20556.356819934546</v>
      </c>
      <c r="L420">
        <v>53084.170546507572</v>
      </c>
      <c r="M420">
        <v>53084.170546507579</v>
      </c>
      <c r="N420">
        <v>2146.2249783240259</v>
      </c>
      <c r="O420">
        <v>114025.06020402083</v>
      </c>
      <c r="P420">
        <v>1160.3115378252301</v>
      </c>
      <c r="Q420">
        <v>141.35083068130845</v>
      </c>
      <c r="R420">
        <v>66.384780793833457</v>
      </c>
      <c r="S420">
        <v>740.4165832765492</v>
      </c>
      <c r="T420">
        <v>37.761245747104006</v>
      </c>
      <c r="U420">
        <v>10.470499999999999</v>
      </c>
      <c r="V420">
        <v>6223868.8721153848</v>
      </c>
    </row>
    <row r="421" spans="1:22" x14ac:dyDescent="0.25">
      <c r="A421" t="s">
        <v>95</v>
      </c>
      <c r="B421" t="s">
        <v>3</v>
      </c>
      <c r="C421">
        <v>9.6582741698324898E-2</v>
      </c>
      <c r="D421">
        <v>1.2959999999999999E-2</v>
      </c>
      <c r="E421">
        <v>8.3622741698324884E-2</v>
      </c>
      <c r="F421">
        <v>3.3865685424581231E-2</v>
      </c>
      <c r="G421">
        <v>6.2717056273743646E-2</v>
      </c>
      <c r="H421">
        <v>0.17500000000000002</v>
      </c>
      <c r="I421">
        <v>5.1000000000000004E-2</v>
      </c>
      <c r="J421">
        <v>118919.08066480087</v>
      </c>
      <c r="K421">
        <v>206226.83055846248</v>
      </c>
      <c r="L421">
        <v>574849.07142775424</v>
      </c>
      <c r="M421">
        <v>574849.07142775436</v>
      </c>
      <c r="N421">
        <v>10957.855061908194</v>
      </c>
      <c r="O421">
        <v>314188.05616135511</v>
      </c>
      <c r="P421">
        <v>2100.7956859681672</v>
      </c>
      <c r="Q421">
        <v>252.09548231618004</v>
      </c>
      <c r="R421">
        <v>119.9974495825017</v>
      </c>
      <c r="S421">
        <v>8073.2316308671425</v>
      </c>
      <c r="T421">
        <v>411.73481317422431</v>
      </c>
      <c r="U421">
        <v>14.645999999999999</v>
      </c>
      <c r="V421">
        <v>7783572.9369230755</v>
      </c>
    </row>
    <row r="422" spans="1:22" x14ac:dyDescent="0.25">
      <c r="A422" t="s">
        <v>95</v>
      </c>
      <c r="B422" t="s">
        <v>4</v>
      </c>
      <c r="U422">
        <v>8.5</v>
      </c>
    </row>
    <row r="423" spans="1:22" x14ac:dyDescent="0.25">
      <c r="A423" t="s">
        <v>95</v>
      </c>
      <c r="B423" t="s">
        <v>5</v>
      </c>
      <c r="C423">
        <v>0.12609985041673286</v>
      </c>
      <c r="D423">
        <v>1.2959999999999998E-2</v>
      </c>
      <c r="E423">
        <v>0.1131398504167329</v>
      </c>
      <c r="F423">
        <v>4.124496260418322E-2</v>
      </c>
      <c r="G423">
        <v>8.4854887812549684E-2</v>
      </c>
      <c r="H423">
        <v>0.17499999999999996</v>
      </c>
      <c r="I423">
        <v>5.0999999999999997E-2</v>
      </c>
      <c r="J423">
        <v>221637.85181364938</v>
      </c>
      <c r="K423">
        <v>517442.66689317382</v>
      </c>
      <c r="L423">
        <v>1376965.9586122914</v>
      </c>
      <c r="M423">
        <v>1376965.9586122911</v>
      </c>
      <c r="N423">
        <v>43840.510516807553</v>
      </c>
      <c r="O423">
        <v>695240.00819001545</v>
      </c>
      <c r="P423">
        <v>19676.6284317871</v>
      </c>
      <c r="Q423">
        <v>2813.7578657455551</v>
      </c>
      <c r="R423">
        <v>1147.0097011741655</v>
      </c>
      <c r="S423">
        <v>19222.754060990224</v>
      </c>
      <c r="T423">
        <v>980.36045711050167</v>
      </c>
      <c r="U423">
        <v>25.7925</v>
      </c>
      <c r="V423">
        <v>14444260.891153846</v>
      </c>
    </row>
    <row r="424" spans="1:22" x14ac:dyDescent="0.25">
      <c r="A424" t="s">
        <v>95</v>
      </c>
      <c r="B424" t="s">
        <v>6</v>
      </c>
      <c r="U424">
        <v>1.7</v>
      </c>
    </row>
    <row r="425" spans="1:22" x14ac:dyDescent="0.25">
      <c r="A425" t="s">
        <v>95</v>
      </c>
      <c r="B425" t="s">
        <v>7</v>
      </c>
      <c r="U425">
        <v>1.5</v>
      </c>
    </row>
    <row r="426" spans="1:22" x14ac:dyDescent="0.25">
      <c r="A426" t="s">
        <v>96</v>
      </c>
      <c r="B426" t="s">
        <v>1</v>
      </c>
      <c r="C426">
        <v>6.4581587382991898E-2</v>
      </c>
      <c r="D426">
        <v>1.2960000000000029E-2</v>
      </c>
      <c r="E426">
        <v>5.1621587382991926E-2</v>
      </c>
      <c r="F426">
        <v>2.5865396845747984E-2</v>
      </c>
      <c r="G426">
        <v>3.8716190537243927E-2</v>
      </c>
      <c r="H426">
        <v>0.17500000000000052</v>
      </c>
      <c r="I426">
        <v>5.1000000000000073E-2</v>
      </c>
      <c r="J426">
        <v>1379495.7678861802</v>
      </c>
      <c r="K426">
        <v>1531795.4993491599</v>
      </c>
      <c r="L426">
        <v>3746970.4113083184</v>
      </c>
      <c r="M426">
        <v>3746970.4113083137</v>
      </c>
      <c r="N426">
        <v>212104.02168479282</v>
      </c>
      <c r="O426">
        <v>2699187.2455505491</v>
      </c>
      <c r="P426">
        <v>132562.16431503789</v>
      </c>
      <c r="Q426">
        <v>16172.739603232994</v>
      </c>
      <c r="R426">
        <v>7585.4800998318133</v>
      </c>
      <c r="S426">
        <v>53076.724706648507</v>
      </c>
      <c r="T426">
        <v>2706.9129600390706</v>
      </c>
      <c r="U426">
        <v>159.17519999999993</v>
      </c>
      <c r="V426">
        <v>90037957.594561458</v>
      </c>
    </row>
    <row r="427" spans="1:22" x14ac:dyDescent="0.25">
      <c r="A427" t="s">
        <v>96</v>
      </c>
      <c r="B427" t="s">
        <v>2</v>
      </c>
      <c r="C427">
        <v>0.11021654001840545</v>
      </c>
      <c r="D427">
        <v>1.2959999999999999E-2</v>
      </c>
      <c r="E427">
        <v>9.7256540018405391E-2</v>
      </c>
      <c r="F427">
        <v>3.7274135004601347E-2</v>
      </c>
      <c r="G427">
        <v>7.2942405013804057E-2</v>
      </c>
      <c r="H427">
        <v>0.17499999999999999</v>
      </c>
      <c r="I427">
        <v>5.1000000000000018E-2</v>
      </c>
      <c r="J427">
        <v>168727.1889071342</v>
      </c>
      <c r="K427">
        <v>418604.00757217762</v>
      </c>
      <c r="L427">
        <v>783209.94259736268</v>
      </c>
      <c r="M427">
        <v>783209.94259736268</v>
      </c>
      <c r="N427">
        <v>118150.52002979256</v>
      </c>
      <c r="O427">
        <v>469180.67644951935</v>
      </c>
      <c r="P427">
        <v>90262.91941521829</v>
      </c>
      <c r="Q427">
        <v>10836.094446083394</v>
      </c>
      <c r="R427">
        <v>5156.0497069263865</v>
      </c>
      <c r="S427">
        <v>11318.226890165963</v>
      </c>
      <c r="T427">
        <v>577.22957139846392</v>
      </c>
      <c r="U427">
        <v>16.579999999999998</v>
      </c>
      <c r="V427">
        <v>10993144.865384616</v>
      </c>
    </row>
    <row r="428" spans="1:22" x14ac:dyDescent="0.25">
      <c r="A428" t="s">
        <v>96</v>
      </c>
      <c r="B428" t="s">
        <v>3</v>
      </c>
      <c r="C428">
        <v>4.1615193554320987E-2</v>
      </c>
      <c r="D428">
        <v>1.2959999999999998E-2</v>
      </c>
      <c r="E428">
        <v>2.865519355432098E-2</v>
      </c>
      <c r="F428">
        <v>2.0123798388580253E-2</v>
      </c>
      <c r="G428">
        <v>2.1491395165740751E-2</v>
      </c>
      <c r="H428">
        <v>0.17499999999999993</v>
      </c>
      <c r="I428">
        <v>5.0999999999999983E-2</v>
      </c>
      <c r="J428">
        <v>317175.20534002839</v>
      </c>
      <c r="K428">
        <v>160881.12004454675</v>
      </c>
      <c r="L428">
        <v>449474.77715548797</v>
      </c>
      <c r="M428">
        <v>449474.77715548791</v>
      </c>
      <c r="N428">
        <v>8292.1457445380511</v>
      </c>
      <c r="O428">
        <v>469764.17964003718</v>
      </c>
      <c r="P428">
        <v>1397.573330459905</v>
      </c>
      <c r="Q428">
        <v>186.07843906092205</v>
      </c>
      <c r="R428">
        <v>80.766240245562173</v>
      </c>
      <c r="S428">
        <v>6306.1158275657053</v>
      </c>
      <c r="T428">
        <v>321.61190720585091</v>
      </c>
      <c r="U428">
        <v>36.8812</v>
      </c>
      <c r="V428">
        <v>20709328.717307691</v>
      </c>
    </row>
    <row r="429" spans="1:22" x14ac:dyDescent="0.25">
      <c r="A429" t="s">
        <v>96</v>
      </c>
      <c r="B429" t="s">
        <v>4</v>
      </c>
      <c r="C429">
        <v>6.4342280550488046E-2</v>
      </c>
      <c r="D429">
        <v>1.2959999999999998E-2</v>
      </c>
      <c r="E429">
        <v>5.1382280550488046E-2</v>
      </c>
      <c r="F429">
        <v>2.5805570137622007E-2</v>
      </c>
      <c r="G429">
        <v>3.8536710412866035E-2</v>
      </c>
      <c r="H429">
        <v>0.17499999999999993</v>
      </c>
      <c r="I429">
        <v>5.0999999999999997E-2</v>
      </c>
      <c r="J429">
        <v>148186.08885559623</v>
      </c>
      <c r="K429">
        <v>155609.87804467508</v>
      </c>
      <c r="L429">
        <v>433775.7697071929</v>
      </c>
      <c r="M429">
        <v>433775.76970719278</v>
      </c>
      <c r="N429">
        <v>8263.4661067081615</v>
      </c>
      <c r="O429">
        <v>295532.5007935632</v>
      </c>
      <c r="P429">
        <v>1587.1880846892354</v>
      </c>
      <c r="Q429">
        <v>190.46257016270823</v>
      </c>
      <c r="R429">
        <v>90.660183397449131</v>
      </c>
      <c r="S429">
        <v>6084.8289899701931</v>
      </c>
      <c r="T429">
        <v>310.32627848847983</v>
      </c>
      <c r="U429">
        <v>21.536900000000003</v>
      </c>
      <c r="V429">
        <v>9689251.2136538457</v>
      </c>
    </row>
    <row r="430" spans="1:22" x14ac:dyDescent="0.25">
      <c r="A430" t="s">
        <v>96</v>
      </c>
      <c r="B430" t="s">
        <v>5</v>
      </c>
      <c r="C430">
        <v>6.5347786961202248E-2</v>
      </c>
      <c r="D430">
        <v>1.2959999999999985E-2</v>
      </c>
      <c r="E430">
        <v>5.2387786961202248E-2</v>
      </c>
      <c r="F430">
        <v>2.6056946740300551E-2</v>
      </c>
      <c r="G430">
        <v>3.9290840220901714E-2</v>
      </c>
      <c r="H430">
        <v>0.1750000000000001</v>
      </c>
      <c r="I430">
        <v>5.1000000000000031E-2</v>
      </c>
      <c r="J430">
        <v>668353.46750307747</v>
      </c>
      <c r="K430">
        <v>712864.72259912826</v>
      </c>
      <c r="L430">
        <v>1843110.8292102839</v>
      </c>
      <c r="M430">
        <v>1843110.8292102837</v>
      </c>
      <c r="N430">
        <v>73870.834646774456</v>
      </c>
      <c r="O430">
        <v>1307347.3554554307</v>
      </c>
      <c r="P430">
        <v>39263.772429215605</v>
      </c>
      <c r="Q430">
        <v>4952.8524669959243</v>
      </c>
      <c r="R430">
        <v>2255.0478697067883</v>
      </c>
      <c r="S430">
        <v>26069.611684925909</v>
      </c>
      <c r="T430">
        <v>1329.5501959312219</v>
      </c>
      <c r="U430">
        <v>75.99160000000002</v>
      </c>
      <c r="V430">
        <v>43619908.362253837</v>
      </c>
    </row>
    <row r="431" spans="1:22" x14ac:dyDescent="0.25">
      <c r="A431" t="s">
        <v>96</v>
      </c>
      <c r="B431" t="s">
        <v>6</v>
      </c>
      <c r="U431">
        <v>5.1855000000000011</v>
      </c>
    </row>
    <row r="432" spans="1:22" x14ac:dyDescent="0.25">
      <c r="A432" t="s">
        <v>96</v>
      </c>
      <c r="B432" t="s">
        <v>7</v>
      </c>
      <c r="U432">
        <v>3</v>
      </c>
    </row>
    <row r="433" spans="1:22" x14ac:dyDescent="0.25">
      <c r="A433" t="s">
        <v>97</v>
      </c>
      <c r="B433" t="s">
        <v>1</v>
      </c>
      <c r="C433">
        <v>6.7504571121478146E-2</v>
      </c>
      <c r="D433">
        <v>1.29599999999999E-2</v>
      </c>
      <c r="E433">
        <v>5.4544571121478203E-2</v>
      </c>
      <c r="F433">
        <v>2.6596142780369713E-2</v>
      </c>
      <c r="G433">
        <v>4.0908428341109054E-2</v>
      </c>
      <c r="H433">
        <v>0.17499999999999918</v>
      </c>
      <c r="I433">
        <v>5.0999999999999594E-2</v>
      </c>
      <c r="J433">
        <v>5382619.9852870191</v>
      </c>
      <c r="K433">
        <v>6180591.1991755972</v>
      </c>
      <c r="L433">
        <v>15976565.896366697</v>
      </c>
      <c r="M433">
        <v>15976565.896366738</v>
      </c>
      <c r="N433">
        <v>641301.92529003695</v>
      </c>
      <c r="O433">
        <v>10921909.259172596</v>
      </c>
      <c r="P433">
        <v>342640.86088494066</v>
      </c>
      <c r="Q433">
        <v>42159.994050482303</v>
      </c>
      <c r="R433">
        <v>19624.843601706561</v>
      </c>
      <c r="S433">
        <v>225381.75713881708</v>
      </c>
      <c r="T433">
        <v>11494.469614079666</v>
      </c>
      <c r="U433">
        <v>636.42779999999891</v>
      </c>
      <c r="V433">
        <v>351848185.36079156</v>
      </c>
    </row>
    <row r="434" spans="1:22" x14ac:dyDescent="0.25">
      <c r="A434" t="s">
        <v>97</v>
      </c>
      <c r="B434" t="s">
        <v>2</v>
      </c>
      <c r="C434">
        <v>6.5658868945516716E-2</v>
      </c>
      <c r="D434">
        <v>1.2959999999999989E-2</v>
      </c>
      <c r="E434">
        <v>5.2698868945516668E-2</v>
      </c>
      <c r="F434">
        <v>2.6134717236379151E-2</v>
      </c>
      <c r="G434">
        <v>3.9524151709137513E-2</v>
      </c>
      <c r="H434">
        <v>0.17499999999999999</v>
      </c>
      <c r="I434">
        <v>5.1000000000000018E-2</v>
      </c>
      <c r="J434">
        <v>474047.34645628324</v>
      </c>
      <c r="K434">
        <v>586390.5404386156</v>
      </c>
      <c r="L434">
        <v>1267859.8286702326</v>
      </c>
      <c r="M434">
        <v>1267859.8286702326</v>
      </c>
      <c r="N434">
        <v>122827.94816140353</v>
      </c>
      <c r="O434">
        <v>937609.93873349542</v>
      </c>
      <c r="P434">
        <v>87825.320655906922</v>
      </c>
      <c r="Q434">
        <v>11028.403555849964</v>
      </c>
      <c r="R434">
        <v>5041.5399347996008</v>
      </c>
      <c r="S434">
        <v>18013.971469883065</v>
      </c>
      <c r="T434">
        <v>918.7125449640364</v>
      </c>
      <c r="U434">
        <v>50.22</v>
      </c>
      <c r="V434">
        <v>30848858.992307693</v>
      </c>
    </row>
    <row r="435" spans="1:22" x14ac:dyDescent="0.25">
      <c r="A435" t="s">
        <v>97</v>
      </c>
      <c r="B435" t="s">
        <v>3</v>
      </c>
      <c r="C435">
        <v>6.2583805678895252E-2</v>
      </c>
      <c r="D435">
        <v>1.2960000000000022E-2</v>
      </c>
      <c r="E435">
        <v>4.9623805678895197E-2</v>
      </c>
      <c r="F435">
        <v>2.5365951419723823E-2</v>
      </c>
      <c r="G435">
        <v>3.7217854259171533E-2</v>
      </c>
      <c r="H435">
        <v>0.17500000000000029</v>
      </c>
      <c r="I435">
        <v>5.1000000000000073E-2</v>
      </c>
      <c r="J435">
        <v>1444200.8882191919</v>
      </c>
      <c r="K435">
        <v>1571988.3155026229</v>
      </c>
      <c r="L435">
        <v>3891126.1020757407</v>
      </c>
      <c r="M435">
        <v>3891126.102075736</v>
      </c>
      <c r="N435">
        <v>206209.71110803168</v>
      </c>
      <c r="O435">
        <v>2809979.4926137826</v>
      </c>
      <c r="P435">
        <v>125432.54398582751</v>
      </c>
      <c r="Q435">
        <v>15472.310026277823</v>
      </c>
      <c r="R435">
        <v>7186.1475546173688</v>
      </c>
      <c r="S435">
        <v>55298.48671865771</v>
      </c>
      <c r="T435">
        <v>2820.222822651544</v>
      </c>
      <c r="U435">
        <v>165.72430000000003</v>
      </c>
      <c r="V435">
        <v>94410280.595224947</v>
      </c>
    </row>
    <row r="436" spans="1:22" x14ac:dyDescent="0.25">
      <c r="A436" t="s">
        <v>97</v>
      </c>
      <c r="B436" t="s">
        <v>4</v>
      </c>
      <c r="C436">
        <v>9.7194835084114861E-2</v>
      </c>
      <c r="D436">
        <v>1.2959999999999989E-2</v>
      </c>
      <c r="E436">
        <v>8.423483508411489E-2</v>
      </c>
      <c r="F436">
        <v>3.4018708771028749E-2</v>
      </c>
      <c r="G436">
        <v>6.3176126313086112E-2</v>
      </c>
      <c r="H436">
        <v>0.17500000000000013</v>
      </c>
      <c r="I436">
        <v>5.1000000000000031E-2</v>
      </c>
      <c r="J436">
        <v>420234.0237929076</v>
      </c>
      <c r="K436">
        <v>712373.00085090147</v>
      </c>
      <c r="L436">
        <v>2013301.9038388482</v>
      </c>
      <c r="M436">
        <v>2013301.9038388501</v>
      </c>
      <c r="N436">
        <v>30954.274678464048</v>
      </c>
      <c r="O436">
        <v>1101652.7499653455</v>
      </c>
      <c r="P436">
        <v>1141.4082098741933</v>
      </c>
      <c r="Q436">
        <v>136.96898518490318</v>
      </c>
      <c r="R436">
        <v>65.197236948013909</v>
      </c>
      <c r="S436">
        <v>28173.834677884857</v>
      </c>
      <c r="T436">
        <v>1436.8655685721274</v>
      </c>
      <c r="U436">
        <v>58.279999999999987</v>
      </c>
      <c r="V436">
        <v>27502752.219230764</v>
      </c>
    </row>
    <row r="437" spans="1:22" x14ac:dyDescent="0.25">
      <c r="A437" t="s">
        <v>97</v>
      </c>
      <c r="B437" t="s">
        <v>5</v>
      </c>
      <c r="C437">
        <v>6.6187100791909176E-2</v>
      </c>
      <c r="D437">
        <v>1.2960000000000037E-2</v>
      </c>
      <c r="E437">
        <v>5.3227100791909281E-2</v>
      </c>
      <c r="F437">
        <v>2.6266775197977349E-2</v>
      </c>
      <c r="G437">
        <v>3.9920325593931952E-2</v>
      </c>
      <c r="H437">
        <v>0.17499999999999938</v>
      </c>
      <c r="I437">
        <v>5.1000000000000087E-2</v>
      </c>
      <c r="J437">
        <v>2417444.0821541632</v>
      </c>
      <c r="K437">
        <v>2698329.3962572203</v>
      </c>
      <c r="L437">
        <v>7165598.742049058</v>
      </c>
      <c r="M437">
        <v>7165598.7420490719</v>
      </c>
      <c r="N437">
        <v>232347.36168065481</v>
      </c>
      <c r="O437">
        <v>4883426.1167307366</v>
      </c>
      <c r="P437">
        <v>107392.7597610713</v>
      </c>
      <c r="Q437">
        <v>12888.823952755965</v>
      </c>
      <c r="R437">
        <v>6134.3607694051898</v>
      </c>
      <c r="S437">
        <v>100791.07249992204</v>
      </c>
      <c r="T437">
        <v>5140.3446974960189</v>
      </c>
      <c r="U437">
        <v>291.99820000000005</v>
      </c>
      <c r="V437">
        <v>158142953.3216539</v>
      </c>
    </row>
    <row r="438" spans="1:22" x14ac:dyDescent="0.25">
      <c r="A438" t="s">
        <v>97</v>
      </c>
      <c r="B438" t="s">
        <v>6</v>
      </c>
      <c r="C438">
        <v>5.2397554233609478E-2</v>
      </c>
      <c r="D438">
        <v>1.2959999999999999E-2</v>
      </c>
      <c r="E438">
        <v>3.9437554233609354E-2</v>
      </c>
      <c r="F438">
        <v>2.2819388558402307E-2</v>
      </c>
      <c r="G438">
        <v>2.9578165675207029E-2</v>
      </c>
      <c r="H438">
        <v>0.17499999999999974</v>
      </c>
      <c r="I438">
        <v>5.099999999999999E-2</v>
      </c>
      <c r="J438">
        <v>362793.97530137491</v>
      </c>
      <c r="K438">
        <v>282778.4790097308</v>
      </c>
      <c r="L438">
        <v>753320.42750453262</v>
      </c>
      <c r="M438">
        <v>753320.42750453227</v>
      </c>
      <c r="N438">
        <v>23753.752381165279</v>
      </c>
      <c r="O438">
        <v>621818.70192994049</v>
      </c>
      <c r="P438">
        <v>10660.501171359949</v>
      </c>
      <c r="Q438">
        <v>1279.2601405631935</v>
      </c>
      <c r="R438">
        <v>608.92782690808019</v>
      </c>
      <c r="S438">
        <v>10661.335149699051</v>
      </c>
      <c r="T438">
        <v>543.72809263465194</v>
      </c>
      <c r="U438">
        <v>38.945300000000003</v>
      </c>
      <c r="V438">
        <v>23716433.473913468</v>
      </c>
    </row>
    <row r="439" spans="1:22" x14ac:dyDescent="0.25">
      <c r="A439" t="s">
        <v>97</v>
      </c>
      <c r="B439" t="s">
        <v>7</v>
      </c>
      <c r="C439">
        <v>7.2331162854085487E-2</v>
      </c>
      <c r="D439">
        <v>1.2959999999999996E-2</v>
      </c>
      <c r="E439">
        <v>5.9371162854085502E-2</v>
      </c>
      <c r="F439">
        <v>2.7802790713521364E-2</v>
      </c>
      <c r="G439">
        <v>4.4528372140564099E-2</v>
      </c>
      <c r="H439">
        <v>0.17499999999999991</v>
      </c>
      <c r="I439">
        <v>5.0999999999999976E-2</v>
      </c>
      <c r="J439">
        <v>263899.6693631013</v>
      </c>
      <c r="K439">
        <v>328731.4671165148</v>
      </c>
      <c r="L439">
        <v>885358.89222830173</v>
      </c>
      <c r="M439">
        <v>885358.89222830173</v>
      </c>
      <c r="N439">
        <v>25208.877280310844</v>
      </c>
      <c r="O439">
        <v>567422.25919930555</v>
      </c>
      <c r="P439">
        <v>10188.327100900726</v>
      </c>
      <c r="Q439">
        <v>1354.2273898504711</v>
      </c>
      <c r="R439">
        <v>588.67027902831092</v>
      </c>
      <c r="S439">
        <v>12443.05662276992</v>
      </c>
      <c r="T439">
        <v>634.59588776126611</v>
      </c>
      <c r="U439">
        <v>31.26</v>
      </c>
      <c r="V439">
        <v>17226906.758461535</v>
      </c>
    </row>
    <row r="440" spans="1:22" x14ac:dyDescent="0.25">
      <c r="A440" t="s">
        <v>98</v>
      </c>
      <c r="B440" t="s">
        <v>1</v>
      </c>
      <c r="C440">
        <v>8.2796227219695609E-2</v>
      </c>
      <c r="D440">
        <v>1.2960000000000034E-2</v>
      </c>
      <c r="E440">
        <v>6.9836227219695832E-2</v>
      </c>
      <c r="F440">
        <v>3.0419056804923968E-2</v>
      </c>
      <c r="G440">
        <v>5.2377170414771988E-2</v>
      </c>
      <c r="H440">
        <v>0.1749999999999996</v>
      </c>
      <c r="I440">
        <v>5.1000000000000101E-2</v>
      </c>
      <c r="J440">
        <v>1963459.1700652</v>
      </c>
      <c r="K440">
        <v>2768698.8026419152</v>
      </c>
      <c r="L440">
        <v>7387803.3489840515</v>
      </c>
      <c r="M440">
        <v>7387803.3489840589</v>
      </c>
      <c r="N440">
        <v>229573.26473542303</v>
      </c>
      <c r="O440">
        <v>4502584.7079716958</v>
      </c>
      <c r="P440">
        <v>102064.08909440666</v>
      </c>
      <c r="Q440">
        <v>12540.933327930694</v>
      </c>
      <c r="R440">
        <v>5844.8561435392048</v>
      </c>
      <c r="S440">
        <v>103828.1504943364</v>
      </c>
      <c r="T440">
        <v>5295.2356752111582</v>
      </c>
      <c r="U440">
        <v>234.68748332249638</v>
      </c>
      <c r="V440">
        <v>128280148.14177696</v>
      </c>
    </row>
    <row r="441" spans="1:22" x14ac:dyDescent="0.25">
      <c r="A441" t="s">
        <v>98</v>
      </c>
      <c r="B441" t="s">
        <v>2</v>
      </c>
      <c r="C441">
        <v>2.7661022898679392E-2</v>
      </c>
      <c r="D441">
        <v>1.2959999999999999E-2</v>
      </c>
      <c r="E441">
        <v>1.4701022898679399E-2</v>
      </c>
      <c r="F441">
        <v>1.663525572466985E-2</v>
      </c>
      <c r="G441">
        <v>1.1025767174009547E-2</v>
      </c>
      <c r="H441">
        <v>0.17500000000000002</v>
      </c>
      <c r="I441">
        <v>5.1000000000000011E-2</v>
      </c>
      <c r="J441">
        <v>137819.82679556921</v>
      </c>
      <c r="K441">
        <v>48567.687131198785</v>
      </c>
      <c r="L441">
        <v>96978.919770355555</v>
      </c>
      <c r="M441">
        <v>96978.91977035554</v>
      </c>
      <c r="N441">
        <v>12181.035405810253</v>
      </c>
      <c r="O441">
        <v>174206.47852095775</v>
      </c>
      <c r="P441">
        <v>9030.4091406092939</v>
      </c>
      <c r="Q441">
        <v>1161.8271800279447</v>
      </c>
      <c r="R441">
        <v>519.80405235249918</v>
      </c>
      <c r="S441">
        <v>1397.711734367721</v>
      </c>
      <c r="T441">
        <v>71.283298452753755</v>
      </c>
      <c r="U441">
        <v>13.2</v>
      </c>
      <c r="V441">
        <v>8961765.8961538449</v>
      </c>
    </row>
    <row r="442" spans="1:22" x14ac:dyDescent="0.25">
      <c r="A442" t="s">
        <v>98</v>
      </c>
      <c r="B442" t="s">
        <v>3</v>
      </c>
      <c r="C442">
        <v>7.2483855269520073E-2</v>
      </c>
      <c r="D442">
        <v>1.2959999999999985E-2</v>
      </c>
      <c r="E442">
        <v>5.9523855269520025E-2</v>
      </c>
      <c r="F442">
        <v>2.7840963817380007E-2</v>
      </c>
      <c r="G442">
        <v>4.4642891452139989E-2</v>
      </c>
      <c r="H442">
        <v>0.17500000000000013</v>
      </c>
      <c r="I442">
        <v>5.1000000000000045E-2</v>
      </c>
      <c r="J442">
        <v>543589.031729621</v>
      </c>
      <c r="K442">
        <v>648954.86618139583</v>
      </c>
      <c r="L442">
        <v>1786686.728262888</v>
      </c>
      <c r="M442">
        <v>1786686.7282628869</v>
      </c>
      <c r="N442">
        <v>40044.467570324196</v>
      </c>
      <c r="O442">
        <v>1152499.4303406919</v>
      </c>
      <c r="P442">
        <v>11565.535559737556</v>
      </c>
      <c r="Q442">
        <v>1436.6712821616361</v>
      </c>
      <c r="R442">
        <v>663.11254893685873</v>
      </c>
      <c r="S442">
        <v>25099.094366782698</v>
      </c>
      <c r="T442">
        <v>1280.0538127059174</v>
      </c>
      <c r="U442">
        <v>64.689499999999995</v>
      </c>
      <c r="V442">
        <v>35538610.707499996</v>
      </c>
    </row>
    <row r="443" spans="1:22" x14ac:dyDescent="0.25">
      <c r="A443" t="s">
        <v>98</v>
      </c>
      <c r="B443" t="s">
        <v>4</v>
      </c>
      <c r="C443">
        <v>8.8497450059255661E-2</v>
      </c>
      <c r="D443">
        <v>1.2959999999999991E-2</v>
      </c>
      <c r="E443">
        <v>7.5537450059255634E-2</v>
      </c>
      <c r="F443">
        <v>3.184436251481388E-2</v>
      </c>
      <c r="G443">
        <v>5.6653087544441719E-2</v>
      </c>
      <c r="H443">
        <v>0.17499999999999991</v>
      </c>
      <c r="I443">
        <v>5.1000000000000011E-2</v>
      </c>
      <c r="J443">
        <v>350320.60341366072</v>
      </c>
      <c r="K443">
        <v>548248.64009598177</v>
      </c>
      <c r="L443">
        <v>1490483.892909239</v>
      </c>
      <c r="M443">
        <v>1490483.8929092388</v>
      </c>
      <c r="N443">
        <v>38565.506844677031</v>
      </c>
      <c r="O443">
        <v>860003.73666496552</v>
      </c>
      <c r="P443">
        <v>13895.93169986433</v>
      </c>
      <c r="Q443">
        <v>1833.7693424376557</v>
      </c>
      <c r="R443">
        <v>802.21475315740122</v>
      </c>
      <c r="S443">
        <v>20964.406326562435</v>
      </c>
      <c r="T443">
        <v>1069.1847226546838</v>
      </c>
      <c r="U443">
        <v>47.72</v>
      </c>
      <c r="V443">
        <v>22920192.952307694</v>
      </c>
    </row>
    <row r="444" spans="1:22" x14ac:dyDescent="0.25">
      <c r="A444" t="s">
        <v>98</v>
      </c>
      <c r="B444" t="s">
        <v>5</v>
      </c>
      <c r="C444">
        <v>9.6874418567109905E-2</v>
      </c>
      <c r="D444">
        <v>1.2960000000000017E-2</v>
      </c>
      <c r="E444">
        <v>8.3914418567109877E-2</v>
      </c>
      <c r="F444">
        <v>3.3938604641777503E-2</v>
      </c>
      <c r="G444">
        <v>6.2935813925332457E-2</v>
      </c>
      <c r="H444">
        <v>0.17500000000000021</v>
      </c>
      <c r="I444">
        <v>5.1000000000000073E-2</v>
      </c>
      <c r="J444">
        <v>870663.76976854831</v>
      </c>
      <c r="K444">
        <v>1493926.2104078128</v>
      </c>
      <c r="L444">
        <v>3931493.8348180819</v>
      </c>
      <c r="M444">
        <v>3931493.8348180866</v>
      </c>
      <c r="N444">
        <v>137571.19910133816</v>
      </c>
      <c r="O444">
        <v>2227018.7810750226</v>
      </c>
      <c r="P444">
        <v>67572.212694195478</v>
      </c>
      <c r="Q444">
        <v>8108.6655233034562</v>
      </c>
      <c r="R444">
        <v>3859.7247890924455</v>
      </c>
      <c r="S444">
        <v>55214.648995953277</v>
      </c>
      <c r="T444">
        <v>2815.947098793617</v>
      </c>
      <c r="U444">
        <v>101.91798332249644</v>
      </c>
      <c r="V444">
        <v>56856691.913507678</v>
      </c>
    </row>
    <row r="445" spans="1:22" x14ac:dyDescent="0.25">
      <c r="A445" t="s">
        <v>98</v>
      </c>
      <c r="B445" t="s">
        <v>6</v>
      </c>
      <c r="U445">
        <v>3.16</v>
      </c>
    </row>
    <row r="446" spans="1:22" x14ac:dyDescent="0.25">
      <c r="A446" t="s">
        <v>98</v>
      </c>
      <c r="B446" t="s">
        <v>7</v>
      </c>
      <c r="U446">
        <v>4</v>
      </c>
    </row>
    <row r="447" spans="1:22" x14ac:dyDescent="0.25">
      <c r="A447" t="s">
        <v>99</v>
      </c>
      <c r="B447" t="s">
        <v>1</v>
      </c>
      <c r="C447">
        <v>8.1217989513845068E-2</v>
      </c>
      <c r="D447">
        <v>1.2959999999999828E-2</v>
      </c>
      <c r="E447">
        <v>6.8257989513845124E-2</v>
      </c>
      <c r="F447">
        <v>3.0024497378461277E-2</v>
      </c>
      <c r="G447">
        <v>5.1193492135383538E-2</v>
      </c>
      <c r="H447">
        <v>0.17500000000000221</v>
      </c>
      <c r="I447">
        <v>5.1000000000000392E-2</v>
      </c>
      <c r="J447">
        <v>9321259.4615587518</v>
      </c>
      <c r="K447">
        <v>12957320.193089854</v>
      </c>
      <c r="L447">
        <v>35539952.469499484</v>
      </c>
      <c r="M447">
        <v>35539952.469499484</v>
      </c>
      <c r="N447">
        <v>833002.0274425</v>
      </c>
      <c r="O447">
        <v>21445577.627206068</v>
      </c>
      <c r="P447">
        <v>261877.49528260698</v>
      </c>
      <c r="Q447">
        <v>32293.05905085518</v>
      </c>
      <c r="R447">
        <v>15002.698271006566</v>
      </c>
      <c r="S447">
        <v>498409.87139681162</v>
      </c>
      <c r="T447">
        <v>25418.903441237377</v>
      </c>
      <c r="U447">
        <v>1159.0100705797377</v>
      </c>
      <c r="V447">
        <v>609504741.50047362</v>
      </c>
    </row>
    <row r="448" spans="1:22" x14ac:dyDescent="0.25">
      <c r="A448" t="s">
        <v>99</v>
      </c>
      <c r="B448" t="s">
        <v>2</v>
      </c>
      <c r="C448">
        <v>6.4970701626311175E-2</v>
      </c>
      <c r="D448">
        <v>1.2959999999999991E-2</v>
      </c>
      <c r="E448">
        <v>5.2010701626311155E-2</v>
      </c>
      <c r="F448">
        <v>2.5962675406577766E-2</v>
      </c>
      <c r="G448">
        <v>3.9008026219733337E-2</v>
      </c>
      <c r="H448">
        <v>0.17500000000000027</v>
      </c>
      <c r="I448">
        <v>5.1000000000000066E-2</v>
      </c>
      <c r="J448">
        <v>717659.72507453756</v>
      </c>
      <c r="K448">
        <v>780960.96089863859</v>
      </c>
      <c r="L448">
        <v>1932776.9149137137</v>
      </c>
      <c r="M448">
        <v>1932776.914913713</v>
      </c>
      <c r="N448">
        <v>102526.49194555054</v>
      </c>
      <c r="O448">
        <v>1396094.194027626</v>
      </c>
      <c r="P448">
        <v>62602.543011496942</v>
      </c>
      <c r="Q448">
        <v>7838.8838916040431</v>
      </c>
      <c r="R448">
        <v>3592.5127720581504</v>
      </c>
      <c r="S448">
        <v>27109.945071733102</v>
      </c>
      <c r="T448">
        <v>1382.6071986583863</v>
      </c>
      <c r="U448">
        <v>89.213000000000008</v>
      </c>
      <c r="V448">
        <v>46745183.492307708</v>
      </c>
    </row>
    <row r="449" spans="1:22" x14ac:dyDescent="0.25">
      <c r="A449" t="s">
        <v>99</v>
      </c>
      <c r="B449" t="s">
        <v>3</v>
      </c>
      <c r="C449">
        <v>7.5418617223259016E-2</v>
      </c>
      <c r="D449">
        <v>1.2960000000000057E-2</v>
      </c>
      <c r="E449">
        <v>6.245861722325885E-2</v>
      </c>
      <c r="F449">
        <v>2.8574654305814719E-2</v>
      </c>
      <c r="G449">
        <v>4.6843962917444373E-2</v>
      </c>
      <c r="H449">
        <v>0.17499999999999963</v>
      </c>
      <c r="I449">
        <v>5.1000000000000149E-2</v>
      </c>
      <c r="J449">
        <v>2484434.7510964111</v>
      </c>
      <c r="K449">
        <v>3165489.4943860178</v>
      </c>
      <c r="L449">
        <v>8682387.8567841873</v>
      </c>
      <c r="M449">
        <v>8682387.856784191</v>
      </c>
      <c r="N449">
        <v>203520.15659346804</v>
      </c>
      <c r="O449">
        <v>5446404.0888889693</v>
      </c>
      <c r="P449">
        <v>63809.691532646961</v>
      </c>
      <c r="Q449">
        <v>7775.0624370123332</v>
      </c>
      <c r="R449">
        <v>3650.8224524526222</v>
      </c>
      <c r="S449">
        <v>122059.54345514197</v>
      </c>
      <c r="T449">
        <v>6225.0367162122411</v>
      </c>
      <c r="U449">
        <v>306.85649999999976</v>
      </c>
      <c r="V449">
        <v>162526759.92457679</v>
      </c>
    </row>
    <row r="450" spans="1:22" x14ac:dyDescent="0.25">
      <c r="A450" t="s">
        <v>99</v>
      </c>
      <c r="B450" t="s">
        <v>4</v>
      </c>
      <c r="C450">
        <v>8.7291496855695913E-2</v>
      </c>
      <c r="D450">
        <v>1.2959999999999999E-2</v>
      </c>
      <c r="E450">
        <v>7.433149685569608E-2</v>
      </c>
      <c r="F450">
        <v>3.1542874213924009E-2</v>
      </c>
      <c r="G450">
        <v>5.5748622641772008E-2</v>
      </c>
      <c r="H450">
        <v>0.17500000000000027</v>
      </c>
      <c r="I450">
        <v>5.1000000000000059E-2</v>
      </c>
      <c r="J450">
        <v>607175.29413670918</v>
      </c>
      <c r="K450">
        <v>910447.90789385722</v>
      </c>
      <c r="L450">
        <v>2558754.8701536367</v>
      </c>
      <c r="M450">
        <v>2558754.8701536395</v>
      </c>
      <c r="N450">
        <v>43147.213381983805</v>
      </c>
      <c r="O450">
        <v>1474475.9886485827</v>
      </c>
      <c r="P450">
        <v>4645.6082808876163</v>
      </c>
      <c r="Q450">
        <v>557.47299370651388</v>
      </c>
      <c r="R450">
        <v>265.35714500430061</v>
      </c>
      <c r="S450">
        <v>35850.4043409941</v>
      </c>
      <c r="T450">
        <v>1828.3706213906978</v>
      </c>
      <c r="U450">
        <v>87.249200000000002</v>
      </c>
      <c r="V450">
        <v>39763491.345384605</v>
      </c>
    </row>
    <row r="451" spans="1:22" x14ac:dyDescent="0.25">
      <c r="A451" t="s">
        <v>99</v>
      </c>
      <c r="B451" t="s">
        <v>5</v>
      </c>
      <c r="C451">
        <v>9.1194402895032681E-2</v>
      </c>
      <c r="D451">
        <v>1.2959999999999866E-2</v>
      </c>
      <c r="E451">
        <v>7.8234402895032709E-2</v>
      </c>
      <c r="F451">
        <v>3.251860072375809E-2</v>
      </c>
      <c r="G451">
        <v>5.8675802171274445E-2</v>
      </c>
      <c r="H451">
        <v>0.17499999999999899</v>
      </c>
      <c r="I451">
        <v>5.0999999999999782E-2</v>
      </c>
      <c r="J451">
        <v>4441267.1568810903</v>
      </c>
      <c r="K451">
        <v>7054756.5207719868</v>
      </c>
      <c r="L451">
        <v>19606200.969228528</v>
      </c>
      <c r="M451">
        <v>19606200.969228528</v>
      </c>
      <c r="N451">
        <v>389517.1482718382</v>
      </c>
      <c r="O451">
        <v>11106506.529381232</v>
      </c>
      <c r="P451">
        <v>85722.281897075765</v>
      </c>
      <c r="Q451">
        <v>10429.914671990942</v>
      </c>
      <c r="R451">
        <v>4903.7620250224045</v>
      </c>
      <c r="S451">
        <v>274463.54869435285</v>
      </c>
      <c r="T451">
        <v>13997.640983412017</v>
      </c>
      <c r="U451">
        <v>548.19827057974226</v>
      </c>
      <c r="V451">
        <v>290484255.81974375</v>
      </c>
    </row>
    <row r="452" spans="1:22" x14ac:dyDescent="0.25">
      <c r="A452" t="s">
        <v>99</v>
      </c>
      <c r="B452" t="s">
        <v>6</v>
      </c>
      <c r="C452">
        <v>5.4340408869471037E-2</v>
      </c>
      <c r="D452">
        <v>1.2959999999999984E-2</v>
      </c>
      <c r="E452">
        <v>4.1380408869471003E-2</v>
      </c>
      <c r="F452">
        <v>2.3305102217367743E-2</v>
      </c>
      <c r="G452">
        <v>3.1035306652103301E-2</v>
      </c>
      <c r="H452">
        <v>0.17500000000000021</v>
      </c>
      <c r="I452">
        <v>5.1000000000000066E-2</v>
      </c>
      <c r="J452">
        <v>627741.06029911968</v>
      </c>
      <c r="K452">
        <v>540449.61496329575</v>
      </c>
      <c r="L452">
        <v>1447951.9563169703</v>
      </c>
      <c r="M452">
        <v>1447951.9563169708</v>
      </c>
      <c r="N452">
        <v>43349.222143228864</v>
      </c>
      <c r="O452">
        <v>1124841.4531191865</v>
      </c>
      <c r="P452">
        <v>18552.776195745493</v>
      </c>
      <c r="Q452">
        <v>2332.304208976158</v>
      </c>
      <c r="R452">
        <v>1065.1391006408041</v>
      </c>
      <c r="S452">
        <v>20360.611453726866</v>
      </c>
      <c r="T452">
        <v>1038.3911841400702</v>
      </c>
      <c r="U452">
        <v>78.320700000000002</v>
      </c>
      <c r="V452">
        <v>41048323.28384614</v>
      </c>
    </row>
    <row r="453" spans="1:22" x14ac:dyDescent="0.25">
      <c r="A453" t="s">
        <v>99</v>
      </c>
      <c r="B453" t="s">
        <v>7</v>
      </c>
      <c r="C453">
        <v>6.76972764521349E-2</v>
      </c>
      <c r="D453">
        <v>1.2959999999999987E-2</v>
      </c>
      <c r="E453">
        <v>5.4737276452135004E-2</v>
      </c>
      <c r="F453">
        <v>2.6644319113033749E-2</v>
      </c>
      <c r="G453">
        <v>4.1052957339101241E-2</v>
      </c>
      <c r="H453">
        <v>0.17499999999999991</v>
      </c>
      <c r="I453">
        <v>5.1000000000000004E-2</v>
      </c>
      <c r="J453">
        <v>442981.47407087736</v>
      </c>
      <c r="K453">
        <v>505215.69417604007</v>
      </c>
      <c r="L453">
        <v>1311879.9021023854</v>
      </c>
      <c r="M453">
        <v>1311879.9021023847</v>
      </c>
      <c r="N453">
        <v>50941.79510643403</v>
      </c>
      <c r="O453">
        <v>897255.3731404834</v>
      </c>
      <c r="P453">
        <v>26544.594364754117</v>
      </c>
      <c r="Q453">
        <v>3359.4208475651849</v>
      </c>
      <c r="R453">
        <v>1525.1047758282841</v>
      </c>
      <c r="S453">
        <v>18565.818380862176</v>
      </c>
      <c r="T453">
        <v>946.85673742397034</v>
      </c>
      <c r="U453">
        <v>49.172400000000003</v>
      </c>
      <c r="V453">
        <v>28936727.63461538</v>
      </c>
    </row>
    <row r="454" spans="1:22" x14ac:dyDescent="0.25">
      <c r="A454" t="s">
        <v>100</v>
      </c>
      <c r="B454" t="s">
        <v>1</v>
      </c>
      <c r="C454">
        <v>8.4285062039382241E-2</v>
      </c>
      <c r="D454">
        <v>1.2960000000000013E-2</v>
      </c>
      <c r="E454">
        <v>7.1325062039382228E-2</v>
      </c>
      <c r="F454">
        <v>3.0791265509845539E-2</v>
      </c>
      <c r="G454">
        <v>5.3493796529536689E-2</v>
      </c>
      <c r="H454">
        <v>0.17500000000000029</v>
      </c>
      <c r="I454">
        <v>5.1000000000000059E-2</v>
      </c>
      <c r="J454">
        <v>1387404.7718019851</v>
      </c>
      <c r="K454">
        <v>2223470.6407121066</v>
      </c>
      <c r="L454">
        <v>5383887.4982900172</v>
      </c>
      <c r="M454">
        <v>5383887.4982900219</v>
      </c>
      <c r="N454">
        <v>321631.10596157471</v>
      </c>
      <c r="O454">
        <v>3289244.3065525154</v>
      </c>
      <c r="P454">
        <v>205000.38627410607</v>
      </c>
      <c r="Q454">
        <v>24925.152676502814</v>
      </c>
      <c r="R454">
        <v>11726.202486481052</v>
      </c>
      <c r="S454">
        <v>76098.348738805958</v>
      </c>
      <c r="T454">
        <v>3881.0157856791052</v>
      </c>
      <c r="U454">
        <v>165.56400000000005</v>
      </c>
      <c r="V454">
        <v>90691953.833846122</v>
      </c>
    </row>
    <row r="455" spans="1:22" x14ac:dyDescent="0.25">
      <c r="A455" t="s">
        <v>100</v>
      </c>
      <c r="B455" t="s">
        <v>2</v>
      </c>
      <c r="C455">
        <v>0.11467946424895735</v>
      </c>
      <c r="D455">
        <v>1.2959999999999999E-2</v>
      </c>
      <c r="E455">
        <v>0.10171946424895736</v>
      </c>
      <c r="F455">
        <v>3.8389866062239347E-2</v>
      </c>
      <c r="G455">
        <v>7.6289598186718002E-2</v>
      </c>
      <c r="H455">
        <v>0.17499999999999996</v>
      </c>
      <c r="I455">
        <v>5.1000000000000018E-2</v>
      </c>
      <c r="J455">
        <v>149007.82020302737</v>
      </c>
      <c r="K455">
        <v>453062.10796156386</v>
      </c>
      <c r="L455">
        <v>758693.85352849541</v>
      </c>
      <c r="M455">
        <v>758693.85352849541</v>
      </c>
      <c r="N455">
        <v>150123.11758904881</v>
      </c>
      <c r="O455">
        <v>451946.81057554227</v>
      </c>
      <c r="P455">
        <v>117312.51996789266</v>
      </c>
      <c r="Q455">
        <v>14397.111738974821</v>
      </c>
      <c r="R455">
        <v>6717.191217050241</v>
      </c>
      <c r="S455">
        <v>11128.729462541718</v>
      </c>
      <c r="T455">
        <v>567.56520258962792</v>
      </c>
      <c r="U455">
        <v>15.149999999999999</v>
      </c>
      <c r="V455">
        <v>9703918.3884615395</v>
      </c>
    </row>
    <row r="456" spans="1:22" x14ac:dyDescent="0.25">
      <c r="A456" t="s">
        <v>100</v>
      </c>
      <c r="B456" t="s">
        <v>3</v>
      </c>
      <c r="C456">
        <v>6.7221616005735577E-2</v>
      </c>
      <c r="D456">
        <v>1.2959999999999992E-2</v>
      </c>
      <c r="E456">
        <v>5.4261616005735647E-2</v>
      </c>
      <c r="F456">
        <v>2.6525404001433911E-2</v>
      </c>
      <c r="G456">
        <v>4.0696212004301735E-2</v>
      </c>
      <c r="H456">
        <v>0.17499999999999993</v>
      </c>
      <c r="I456">
        <v>5.0999999999999997E-2</v>
      </c>
      <c r="J456">
        <v>365166.79016643512</v>
      </c>
      <c r="K456">
        <v>408954.4817162574</v>
      </c>
      <c r="L456">
        <v>1090413.1501377076</v>
      </c>
      <c r="M456">
        <v>1090413.1501377076</v>
      </c>
      <c r="N456">
        <v>34112.573752766475</v>
      </c>
      <c r="O456">
        <v>740008.69812992634</v>
      </c>
      <c r="P456">
        <v>15205.411906709616</v>
      </c>
      <c r="Q456">
        <v>1830.1464095875394</v>
      </c>
      <c r="R456">
        <v>868.81347413115486</v>
      </c>
      <c r="S456">
        <v>15421.695492233839</v>
      </c>
      <c r="T456">
        <v>786.50647010392538</v>
      </c>
      <c r="U456">
        <v>45.019399999999997</v>
      </c>
      <c r="V456">
        <v>23888151.125192303</v>
      </c>
    </row>
    <row r="457" spans="1:22" x14ac:dyDescent="0.25">
      <c r="A457" t="s">
        <v>100</v>
      </c>
      <c r="B457" t="s">
        <v>4</v>
      </c>
      <c r="C457">
        <v>0.13279680564323817</v>
      </c>
      <c r="D457">
        <v>1.2959999999999996E-2</v>
      </c>
      <c r="E457">
        <v>0.11983680564323818</v>
      </c>
      <c r="F457">
        <v>4.2919201410809557E-2</v>
      </c>
      <c r="G457">
        <v>8.9877604232428646E-2</v>
      </c>
      <c r="H457">
        <v>0.17499999999999988</v>
      </c>
      <c r="I457">
        <v>5.099999999999999E-2</v>
      </c>
      <c r="J457">
        <v>139480.4696413721</v>
      </c>
      <c r="K457">
        <v>356176.78090840176</v>
      </c>
      <c r="L457">
        <v>997997.41319391981</v>
      </c>
      <c r="M457">
        <v>997997.41319391993</v>
      </c>
      <c r="N457">
        <v>17633.232382821094</v>
      </c>
      <c r="O457">
        <v>478024.01816695265</v>
      </c>
      <c r="P457">
        <v>2598.6946165689119</v>
      </c>
      <c r="Q457">
        <v>311.84335398826943</v>
      </c>
      <c r="R457">
        <v>148.43743649841625</v>
      </c>
      <c r="S457">
        <v>13867.038035933052</v>
      </c>
      <c r="T457">
        <v>707.21893983258553</v>
      </c>
      <c r="U457">
        <v>20.188400000000005</v>
      </c>
      <c r="V457">
        <v>9101364.6980769243</v>
      </c>
    </row>
    <row r="458" spans="1:22" x14ac:dyDescent="0.25">
      <c r="A458" t="s">
        <v>100</v>
      </c>
      <c r="B458" t="s">
        <v>5</v>
      </c>
      <c r="C458">
        <v>8.2636567713380238E-2</v>
      </c>
      <c r="D458">
        <v>1.2959999999999999E-2</v>
      </c>
      <c r="E458">
        <v>6.9676567713380239E-2</v>
      </c>
      <c r="F458">
        <v>3.037914192834508E-2</v>
      </c>
      <c r="G458">
        <v>5.2257425785035151E-2</v>
      </c>
      <c r="H458">
        <v>0.17500000000000016</v>
      </c>
      <c r="I458">
        <v>5.1000000000000059E-2</v>
      </c>
      <c r="J458">
        <v>589327.33821035619</v>
      </c>
      <c r="K458">
        <v>908580.0665864516</v>
      </c>
      <c r="L458">
        <v>2279184.6573817711</v>
      </c>
      <c r="M458">
        <v>2279184.6573817697</v>
      </c>
      <c r="N458">
        <v>111638.88559439592</v>
      </c>
      <c r="O458">
        <v>1386268.5192024112</v>
      </c>
      <c r="P458">
        <v>66232.096695318251</v>
      </c>
      <c r="Q458">
        <v>7947.8516034381892</v>
      </c>
      <c r="R458">
        <v>3783.177363236578</v>
      </c>
      <c r="S458">
        <v>32041.636472314796</v>
      </c>
      <c r="T458">
        <v>1634.1234600880539</v>
      </c>
      <c r="U458">
        <v>70.410999999999987</v>
      </c>
      <c r="V458">
        <v>38538675.640192285</v>
      </c>
    </row>
    <row r="459" spans="1:22" x14ac:dyDescent="0.25">
      <c r="A459" t="s">
        <v>100</v>
      </c>
      <c r="B459" t="s">
        <v>6</v>
      </c>
      <c r="U459">
        <v>9.1389000000000014</v>
      </c>
    </row>
    <row r="460" spans="1:22" x14ac:dyDescent="0.25">
      <c r="A460" t="s">
        <v>100</v>
      </c>
      <c r="B460" t="s">
        <v>7</v>
      </c>
      <c r="U460">
        <v>5.6562999999999999</v>
      </c>
    </row>
    <row r="461" spans="1:22" x14ac:dyDescent="0.25">
      <c r="A461" t="s">
        <v>101</v>
      </c>
      <c r="B461" t="s">
        <v>1</v>
      </c>
      <c r="C461">
        <v>7.9960865032594891E-2</v>
      </c>
      <c r="D461">
        <v>1.2960000000000022E-2</v>
      </c>
      <c r="E461">
        <v>6.700086503259492E-2</v>
      </c>
      <c r="F461">
        <v>2.9710216258148719E-2</v>
      </c>
      <c r="G461">
        <v>5.0250648774446183E-2</v>
      </c>
      <c r="H461">
        <v>0.17500000000000038</v>
      </c>
      <c r="I461">
        <v>5.1000000000000073E-2</v>
      </c>
      <c r="J461">
        <v>1287553.0662166455</v>
      </c>
      <c r="K461">
        <v>1821014.3541538648</v>
      </c>
      <c r="L461">
        <v>4711662.430876025</v>
      </c>
      <c r="M461">
        <v>4711662.4308760222</v>
      </c>
      <c r="N461">
        <v>187845.15789639112</v>
      </c>
      <c r="O461">
        <v>2920722.2624741201</v>
      </c>
      <c r="P461">
        <v>100313.23459121483</v>
      </c>
      <c r="Q461">
        <v>12037.588150945779</v>
      </c>
      <c r="R461">
        <v>5729.8919598501907</v>
      </c>
      <c r="S461">
        <v>66379.108653074349</v>
      </c>
      <c r="T461">
        <v>3385.3345413067887</v>
      </c>
      <c r="U461">
        <v>153.61112760153952</v>
      </c>
      <c r="V461">
        <v>84203278.11655429</v>
      </c>
    </row>
    <row r="462" spans="1:22" x14ac:dyDescent="0.25">
      <c r="A462" t="s">
        <v>101</v>
      </c>
      <c r="B462" t="s">
        <v>2</v>
      </c>
      <c r="C462">
        <v>6.184760277409513E-2</v>
      </c>
      <c r="D462">
        <v>1.2959999999999999E-2</v>
      </c>
      <c r="E462">
        <v>4.8887602774095103E-2</v>
      </c>
      <c r="F462">
        <v>2.5181900693523773E-2</v>
      </c>
      <c r="G462">
        <v>3.6665702080571329E-2</v>
      </c>
      <c r="H462">
        <v>0.17499999999999993</v>
      </c>
      <c r="I462">
        <v>5.1000000000000018E-2</v>
      </c>
      <c r="J462">
        <v>156407.17672212038</v>
      </c>
      <c r="K462">
        <v>178363.20125738028</v>
      </c>
      <c r="L462">
        <v>387897.90126454091</v>
      </c>
      <c r="M462">
        <v>387897.90126454097</v>
      </c>
      <c r="N462">
        <v>36797.925626899989</v>
      </c>
      <c r="O462">
        <v>297972.4523526007</v>
      </c>
      <c r="P462">
        <v>26252.200446726525</v>
      </c>
      <c r="Q462">
        <v>3150.2640536071831</v>
      </c>
      <c r="R462">
        <v>1499.5256895170189</v>
      </c>
      <c r="S462">
        <v>5609.8339077538167</v>
      </c>
      <c r="T462">
        <v>286.10152929544472</v>
      </c>
      <c r="U462">
        <v>18</v>
      </c>
      <c r="V462">
        <v>10231052.230769232</v>
      </c>
    </row>
    <row r="463" spans="1:22" x14ac:dyDescent="0.25">
      <c r="A463" t="s">
        <v>101</v>
      </c>
      <c r="B463" t="s">
        <v>3</v>
      </c>
      <c r="C463">
        <v>7.0682917780527488E-2</v>
      </c>
      <c r="D463">
        <v>1.2959999999999996E-2</v>
      </c>
      <c r="E463">
        <v>5.7722917780527488E-2</v>
      </c>
      <c r="F463">
        <v>2.7390729445131871E-2</v>
      </c>
      <c r="G463">
        <v>4.3292188335395623E-2</v>
      </c>
      <c r="H463">
        <v>0.17499999999999996</v>
      </c>
      <c r="I463">
        <v>5.0999999999999983E-2</v>
      </c>
      <c r="J463">
        <v>258001.91066781644</v>
      </c>
      <c r="K463">
        <v>300092.58428826864</v>
      </c>
      <c r="L463">
        <v>824545.59383227932</v>
      </c>
      <c r="M463">
        <v>824545.59383227909</v>
      </c>
      <c r="N463">
        <v>18933.039758131723</v>
      </c>
      <c r="O463">
        <v>539161.45519795339</v>
      </c>
      <c r="P463">
        <v>5728.0482083658708</v>
      </c>
      <c r="Q463">
        <v>687.36578500390442</v>
      </c>
      <c r="R463">
        <v>327.18611366185849</v>
      </c>
      <c r="S463">
        <v>11598.895957278784</v>
      </c>
      <c r="T463">
        <v>591.54369382121786</v>
      </c>
      <c r="U463">
        <v>30.677300000000002</v>
      </c>
      <c r="V463">
        <v>16873240.762115385</v>
      </c>
    </row>
    <row r="464" spans="1:22" x14ac:dyDescent="0.25">
      <c r="A464" t="s">
        <v>101</v>
      </c>
      <c r="B464" t="s">
        <v>4</v>
      </c>
      <c r="C464">
        <v>0.14016688800742466</v>
      </c>
      <c r="D464">
        <v>1.2959999999999998E-2</v>
      </c>
      <c r="E464">
        <v>0.12720688800742469</v>
      </c>
      <c r="F464">
        <v>4.4761722001856165E-2</v>
      </c>
      <c r="G464">
        <v>9.5405166005568545E-2</v>
      </c>
      <c r="H464">
        <v>0.17499999999999993</v>
      </c>
      <c r="I464">
        <v>5.1000000000000011E-2</v>
      </c>
      <c r="J464">
        <v>105097.39706565358</v>
      </c>
      <c r="K464">
        <v>266165.48291014053</v>
      </c>
      <c r="L464">
        <v>754095.58826031315</v>
      </c>
      <c r="M464">
        <v>754095.58826031291</v>
      </c>
      <c r="N464">
        <v>11100.21511752723</v>
      </c>
      <c r="O464">
        <v>360162.66485826694</v>
      </c>
      <c r="P464">
        <v>0</v>
      </c>
      <c r="Q464">
        <v>0</v>
      </c>
      <c r="R464">
        <v>0</v>
      </c>
      <c r="S464">
        <v>10561.57480259482</v>
      </c>
      <c r="T464">
        <v>538.64031493233563</v>
      </c>
      <c r="U464">
        <v>14.100000000000001</v>
      </c>
      <c r="V464">
        <v>6885001.846153846</v>
      </c>
    </row>
    <row r="465" spans="1:22" x14ac:dyDescent="0.25">
      <c r="A465" t="s">
        <v>101</v>
      </c>
      <c r="B465" t="s">
        <v>5</v>
      </c>
      <c r="C465">
        <v>8.3271666184630014E-2</v>
      </c>
      <c r="D465">
        <v>1.2959999999999998E-2</v>
      </c>
      <c r="E465">
        <v>7.031166618463007E-2</v>
      </c>
      <c r="F465">
        <v>3.0537916546157506E-2</v>
      </c>
      <c r="G465">
        <v>5.2733749638472528E-2</v>
      </c>
      <c r="H465">
        <v>0.17500000000000018</v>
      </c>
      <c r="I465">
        <v>5.1000000000000038E-2</v>
      </c>
      <c r="J465">
        <v>607089.60061906686</v>
      </c>
      <c r="K465">
        <v>931535.08182001929</v>
      </c>
      <c r="L465">
        <v>2368831.2621340742</v>
      </c>
      <c r="M465">
        <v>2368831.2621340742</v>
      </c>
      <c r="N465">
        <v>106443.49583149562</v>
      </c>
      <c r="O465">
        <v>1432181.1866075902</v>
      </c>
      <c r="P465">
        <v>60661.028843421096</v>
      </c>
      <c r="Q465">
        <v>7279.3234612105316</v>
      </c>
      <c r="R465">
        <v>3464.9579675362129</v>
      </c>
      <c r="S465">
        <v>33337.95010402309</v>
      </c>
      <c r="T465">
        <v>1700.2354553051773</v>
      </c>
      <c r="U465">
        <v>71.556827601539538</v>
      </c>
      <c r="V465">
        <v>39704695.348669626</v>
      </c>
    </row>
    <row r="466" spans="1:22" x14ac:dyDescent="0.25">
      <c r="A466" t="s">
        <v>101</v>
      </c>
      <c r="B466" t="s">
        <v>6</v>
      </c>
      <c r="U466">
        <v>8</v>
      </c>
    </row>
    <row r="467" spans="1:22" x14ac:dyDescent="0.25">
      <c r="A467" t="s">
        <v>101</v>
      </c>
      <c r="B467" t="s">
        <v>7</v>
      </c>
      <c r="C467">
        <v>5.4768376563129786E-2</v>
      </c>
      <c r="D467">
        <v>1.2959999999999999E-2</v>
      </c>
      <c r="E467">
        <v>4.1808376563129773E-2</v>
      </c>
      <c r="F467">
        <v>2.3412094140782443E-2</v>
      </c>
      <c r="G467">
        <v>3.135628242234733E-2</v>
      </c>
      <c r="H467">
        <v>0.17500000000000004</v>
      </c>
      <c r="I467">
        <v>5.1000000000000011E-2</v>
      </c>
      <c r="J467">
        <v>96724.542945232068</v>
      </c>
      <c r="K467">
        <v>89290.175940886256</v>
      </c>
      <c r="L467">
        <v>218776.39580346865</v>
      </c>
      <c r="M467">
        <v>218776.39580346865</v>
      </c>
      <c r="N467">
        <v>12273.533004797559</v>
      </c>
      <c r="O467">
        <v>173741.18588132079</v>
      </c>
      <c r="P467">
        <v>7671.9570927013392</v>
      </c>
      <c r="Q467">
        <v>920.63485112416072</v>
      </c>
      <c r="R467">
        <v>438.22218913510051</v>
      </c>
      <c r="S467">
        <v>3085.3652443738679</v>
      </c>
      <c r="T467">
        <v>157.35362746306728</v>
      </c>
      <c r="U467">
        <v>11.276999999999999</v>
      </c>
      <c r="V467">
        <v>6320208.2173076924</v>
      </c>
    </row>
    <row r="468" spans="1:22" x14ac:dyDescent="0.25">
      <c r="A468" t="s">
        <v>102</v>
      </c>
      <c r="B468" t="s">
        <v>1</v>
      </c>
      <c r="C468">
        <v>6.3543883668078061E-2</v>
      </c>
      <c r="D468">
        <v>1.2960000000000022E-2</v>
      </c>
      <c r="E468">
        <v>5.0583883668078075E-2</v>
      </c>
      <c r="F468">
        <v>2.5605970917019515E-2</v>
      </c>
      <c r="G468">
        <v>3.7937912751058553E-2</v>
      </c>
      <c r="H468">
        <v>0.17500000000000029</v>
      </c>
      <c r="I468">
        <v>5.1000000000000073E-2</v>
      </c>
      <c r="J468">
        <v>1485589.4288381049</v>
      </c>
      <c r="K468">
        <v>1754695.0633913896</v>
      </c>
      <c r="L468">
        <v>4146379.7299636821</v>
      </c>
      <c r="M468">
        <v>4146379.7299636863</v>
      </c>
      <c r="N468">
        <v>279426.36505261762</v>
      </c>
      <c r="O468">
        <v>2960858.1271768757</v>
      </c>
      <c r="P468">
        <v>183543.17888039339</v>
      </c>
      <c r="Q468">
        <v>23559.11494408784</v>
      </c>
      <c r="R468">
        <v>10562.216985048542</v>
      </c>
      <c r="S468">
        <v>58764.847043854243</v>
      </c>
      <c r="T468">
        <v>2997.007199236567</v>
      </c>
      <c r="U468">
        <v>172.57490000000001</v>
      </c>
      <c r="V468">
        <v>96903795.404999986</v>
      </c>
    </row>
    <row r="469" spans="1:22" x14ac:dyDescent="0.25">
      <c r="A469" t="s">
        <v>102</v>
      </c>
      <c r="B469" t="s">
        <v>2</v>
      </c>
      <c r="C469">
        <v>8.6091486855040228E-2</v>
      </c>
      <c r="D469">
        <v>1.2959999999999999E-2</v>
      </c>
      <c r="E469">
        <v>7.3131486855040201E-2</v>
      </c>
      <c r="F469">
        <v>3.1242871713760063E-2</v>
      </c>
      <c r="G469">
        <v>5.4848615141280151E-2</v>
      </c>
      <c r="H469">
        <v>0.17499999999999999</v>
      </c>
      <c r="I469">
        <v>5.1000000000000011E-2</v>
      </c>
      <c r="J469">
        <v>145793.28703686621</v>
      </c>
      <c r="K469">
        <v>351325.95920743479</v>
      </c>
      <c r="L469">
        <v>537371.60599976731</v>
      </c>
      <c r="M469">
        <v>537371.60599976731</v>
      </c>
      <c r="N469">
        <v>129151.56790563423</v>
      </c>
      <c r="O469">
        <v>367967.6783386668</v>
      </c>
      <c r="P469">
        <v>101561.7011619476</v>
      </c>
      <c r="Q469">
        <v>13328.576036352437</v>
      </c>
      <c r="R469">
        <v>5859.4041371133026</v>
      </c>
      <c r="S469">
        <v>7994.1832257096321</v>
      </c>
      <c r="T469">
        <v>407.70334451119112</v>
      </c>
      <c r="U469">
        <v>14.4</v>
      </c>
      <c r="V469">
        <v>9449993.5153846145</v>
      </c>
    </row>
    <row r="470" spans="1:22" x14ac:dyDescent="0.25">
      <c r="A470" t="s">
        <v>102</v>
      </c>
      <c r="B470" t="s">
        <v>3</v>
      </c>
      <c r="C470">
        <v>5.9636928805193674E-2</v>
      </c>
      <c r="D470">
        <v>1.2959999999999994E-2</v>
      </c>
      <c r="E470">
        <v>4.6676928805193661E-2</v>
      </c>
      <c r="F470">
        <v>2.4629232201298406E-2</v>
      </c>
      <c r="G470">
        <v>3.5007696603895272E-2</v>
      </c>
      <c r="H470">
        <v>0.17499999999999996</v>
      </c>
      <c r="I470">
        <v>5.0999999999999997E-2</v>
      </c>
      <c r="J470">
        <v>393096.89856029593</v>
      </c>
      <c r="K470">
        <v>374000.92589403177</v>
      </c>
      <c r="L470">
        <v>1034270.6364497737</v>
      </c>
      <c r="M470">
        <v>1034270.6364497736</v>
      </c>
      <c r="N470">
        <v>21933.03530808026</v>
      </c>
      <c r="O470">
        <v>745164.78914624755</v>
      </c>
      <c r="P470">
        <v>5657.6721499404193</v>
      </c>
      <c r="Q470">
        <v>741.85876382021945</v>
      </c>
      <c r="R470">
        <v>326.37607660179253</v>
      </c>
      <c r="S470">
        <v>14469.199160531096</v>
      </c>
      <c r="T470">
        <v>737.92915718708593</v>
      </c>
      <c r="U470">
        <v>46.711500000000001</v>
      </c>
      <c r="V470">
        <v>25673642.506538469</v>
      </c>
    </row>
    <row r="471" spans="1:22" x14ac:dyDescent="0.25">
      <c r="A471" t="s">
        <v>102</v>
      </c>
      <c r="B471" t="s">
        <v>4</v>
      </c>
      <c r="C471">
        <v>8.4091573277847317E-2</v>
      </c>
      <c r="D471">
        <v>1.2959999999999998E-2</v>
      </c>
      <c r="E471">
        <v>7.1131573277847304E-2</v>
      </c>
      <c r="F471">
        <v>3.0742893319461829E-2</v>
      </c>
      <c r="G471">
        <v>5.3348679958385485E-2</v>
      </c>
      <c r="H471">
        <v>0.17499999999999996</v>
      </c>
      <c r="I471">
        <v>5.1000000000000011E-2</v>
      </c>
      <c r="J471">
        <v>113693.64299136847</v>
      </c>
      <c r="K471">
        <v>165926.20500418678</v>
      </c>
      <c r="L471">
        <v>463716.66535991221</v>
      </c>
      <c r="M471">
        <v>463716.66535991215</v>
      </c>
      <c r="N471">
        <v>8515.4874131620163</v>
      </c>
      <c r="O471">
        <v>271104.36058239324</v>
      </c>
      <c r="P471">
        <v>1424.4374916910963</v>
      </c>
      <c r="Q471">
        <v>203.69456131182676</v>
      </c>
      <c r="R471">
        <v>83.03473470314907</v>
      </c>
      <c r="S471">
        <v>6474.1395104243393</v>
      </c>
      <c r="T471">
        <v>330.18111503164124</v>
      </c>
      <c r="U471">
        <v>15.544700000000001</v>
      </c>
      <c r="V471">
        <v>7424049.3034615386</v>
      </c>
    </row>
    <row r="472" spans="1:22" x14ac:dyDescent="0.25">
      <c r="A472" t="s">
        <v>102</v>
      </c>
      <c r="B472" t="s">
        <v>5</v>
      </c>
      <c r="C472">
        <v>5.5743774144063882E-2</v>
      </c>
      <c r="D472">
        <v>1.2959999999999996E-2</v>
      </c>
      <c r="E472">
        <v>4.2783774144063841E-2</v>
      </c>
      <c r="F472">
        <v>2.365594353601597E-2</v>
      </c>
      <c r="G472">
        <v>3.2087830608047915E-2</v>
      </c>
      <c r="H472">
        <v>0.17500000000000021</v>
      </c>
      <c r="I472">
        <v>5.1000000000000073E-2</v>
      </c>
      <c r="J472">
        <v>700044.72359117295</v>
      </c>
      <c r="K472">
        <v>669824.06027775607</v>
      </c>
      <c r="L472">
        <v>1634789.1052810748</v>
      </c>
      <c r="M472">
        <v>1634789.1052810752</v>
      </c>
      <c r="N472">
        <v>93670.768888049759</v>
      </c>
      <c r="O472">
        <v>1276198.0149808801</v>
      </c>
      <c r="P472">
        <v>58934.20083046666</v>
      </c>
      <c r="Q472">
        <v>7212.0525109861201</v>
      </c>
      <c r="R472">
        <v>3373.4589204140912</v>
      </c>
      <c r="S472">
        <v>22979.121433093762</v>
      </c>
      <c r="T472">
        <v>1171.9351930877813</v>
      </c>
      <c r="U472">
        <v>81.448599999999999</v>
      </c>
      <c r="V472">
        <v>45677228.032692313</v>
      </c>
    </row>
    <row r="473" spans="1:22" x14ac:dyDescent="0.25">
      <c r="A473" t="s">
        <v>102</v>
      </c>
      <c r="B473" t="s">
        <v>6</v>
      </c>
      <c r="C473">
        <v>7.042073895117662E-2</v>
      </c>
      <c r="D473">
        <v>1.2959999999999999E-2</v>
      </c>
      <c r="E473">
        <v>5.7460738951176628E-2</v>
      </c>
      <c r="F473">
        <v>2.7325184737794158E-2</v>
      </c>
      <c r="G473">
        <v>4.3095554213382473E-2</v>
      </c>
      <c r="H473">
        <v>0.17499999999999999</v>
      </c>
      <c r="I473">
        <v>5.099999999999999E-2</v>
      </c>
      <c r="J473">
        <v>92488.569071898804</v>
      </c>
      <c r="K473">
        <v>122414.32728911203</v>
      </c>
      <c r="L473">
        <v>304461.78028075641</v>
      </c>
      <c r="M473">
        <v>304461.78028075647</v>
      </c>
      <c r="N473">
        <v>15695.300396644918</v>
      </c>
      <c r="O473">
        <v>199207.59596436593</v>
      </c>
      <c r="P473">
        <v>9305.2443413915116</v>
      </c>
      <c r="Q473">
        <v>1273.7423230225077</v>
      </c>
      <c r="R473">
        <v>539.52831988511491</v>
      </c>
      <c r="S473">
        <v>4354.6959204050981</v>
      </c>
      <c r="T473">
        <v>222.08949194066</v>
      </c>
      <c r="U473">
        <v>10.2401</v>
      </c>
      <c r="V473">
        <v>6033993.9346153848</v>
      </c>
    </row>
    <row r="474" spans="1:22" x14ac:dyDescent="0.25">
      <c r="A474" t="s">
        <v>102</v>
      </c>
      <c r="B474" t="s">
        <v>7</v>
      </c>
      <c r="U474">
        <v>4.2300000000000004</v>
      </c>
    </row>
    <row r="475" spans="1:22" x14ac:dyDescent="0.25">
      <c r="A475" t="s">
        <v>103</v>
      </c>
      <c r="B475" t="s">
        <v>1</v>
      </c>
      <c r="C475">
        <v>9.4509117170404305E-2</v>
      </c>
      <c r="D475">
        <v>1.2960000000000022E-2</v>
      </c>
      <c r="E475">
        <v>8.154911717040414E-2</v>
      </c>
      <c r="F475">
        <v>3.3347279292601048E-2</v>
      </c>
      <c r="G475">
        <v>6.1161837877803139E-2</v>
      </c>
      <c r="H475">
        <v>0.17500000000000043</v>
      </c>
      <c r="I475">
        <v>5.1000000000000038E-2</v>
      </c>
      <c r="J475">
        <v>1552723.5353101715</v>
      </c>
      <c r="K475">
        <v>2756904.8243334438</v>
      </c>
      <c r="L475">
        <v>7040962.4705110248</v>
      </c>
      <c r="M475">
        <v>7040962.4705110192</v>
      </c>
      <c r="N475">
        <v>307438.0006223307</v>
      </c>
      <c r="O475">
        <v>4002190.3590212879</v>
      </c>
      <c r="P475">
        <v>172033.88732631347</v>
      </c>
      <c r="Q475">
        <v>20931.927691363144</v>
      </c>
      <c r="R475">
        <v>9841.2565659015072</v>
      </c>
      <c r="S475">
        <v>99553.690807564708</v>
      </c>
      <c r="T475">
        <v>5077.2382311858055</v>
      </c>
      <c r="U475">
        <v>178.1816</v>
      </c>
      <c r="V475">
        <v>101394184.73499997</v>
      </c>
    </row>
    <row r="476" spans="1:22" x14ac:dyDescent="0.25">
      <c r="A476" t="s">
        <v>103</v>
      </c>
      <c r="B476" t="s">
        <v>2</v>
      </c>
      <c r="C476">
        <v>7.3182645783106917E-2</v>
      </c>
      <c r="D476">
        <v>1.2959999999999999E-2</v>
      </c>
      <c r="E476">
        <v>6.0222645783106932E-2</v>
      </c>
      <c r="F476">
        <v>2.8015661445776725E-2</v>
      </c>
      <c r="G476">
        <v>4.5166984337330178E-2</v>
      </c>
      <c r="H476">
        <v>0.17499999999999993</v>
      </c>
      <c r="I476">
        <v>5.1000000000000011E-2</v>
      </c>
      <c r="J476">
        <v>196712.31480638622</v>
      </c>
      <c r="K476">
        <v>291432.50259399408</v>
      </c>
      <c r="L476">
        <v>605328.61813422281</v>
      </c>
      <c r="M476">
        <v>605328.61813422292</v>
      </c>
      <c r="N476">
        <v>67242.222411939758</v>
      </c>
      <c r="O476">
        <v>420902.59498844045</v>
      </c>
      <c r="P476">
        <v>49099.907443739023</v>
      </c>
      <c r="Q476">
        <v>5891.9888932486829</v>
      </c>
      <c r="R476">
        <v>2804.5867131863729</v>
      </c>
      <c r="S476">
        <v>8987.3828370749088</v>
      </c>
      <c r="T476">
        <v>458.35652469082032</v>
      </c>
      <c r="U476">
        <v>20.2</v>
      </c>
      <c r="V476">
        <v>12874229.153846158</v>
      </c>
    </row>
    <row r="477" spans="1:22" x14ac:dyDescent="0.25">
      <c r="A477" t="s">
        <v>103</v>
      </c>
      <c r="B477" t="s">
        <v>3</v>
      </c>
      <c r="C477">
        <v>0.10755534413821204</v>
      </c>
      <c r="D477">
        <v>1.2959999999999992E-2</v>
      </c>
      <c r="E477">
        <v>9.4595344138212079E-2</v>
      </c>
      <c r="F477">
        <v>3.6608836034553019E-2</v>
      </c>
      <c r="G477">
        <v>7.0946508103659101E-2</v>
      </c>
      <c r="H477">
        <v>0.17499999999999993</v>
      </c>
      <c r="I477">
        <v>5.1000000000000004E-2</v>
      </c>
      <c r="J477">
        <v>388886.15112777735</v>
      </c>
      <c r="K477">
        <v>773305.6058997846</v>
      </c>
      <c r="L477">
        <v>2096540.9056800955</v>
      </c>
      <c r="M477">
        <v>2096540.9056800934</v>
      </c>
      <c r="N477">
        <v>55843.978004814591</v>
      </c>
      <c r="O477">
        <v>1106347.7790227474</v>
      </c>
      <c r="P477">
        <v>21065.198521794413</v>
      </c>
      <c r="Q477">
        <v>2581.9795609255848</v>
      </c>
      <c r="R477">
        <v>1206.0060822187197</v>
      </c>
      <c r="S477">
        <v>29486.958934230133</v>
      </c>
      <c r="T477">
        <v>1503.8349056457371</v>
      </c>
      <c r="U477">
        <v>44.706400000000002</v>
      </c>
      <c r="V477">
        <v>25374396.033461537</v>
      </c>
    </row>
    <row r="478" spans="1:22" x14ac:dyDescent="0.25">
      <c r="A478" t="s">
        <v>103</v>
      </c>
      <c r="B478" t="s">
        <v>4</v>
      </c>
      <c r="C478">
        <v>5.9694971560903233E-2</v>
      </c>
      <c r="D478">
        <v>1.2959999999999998E-2</v>
      </c>
      <c r="E478">
        <v>4.6734971560903241E-2</v>
      </c>
      <c r="F478">
        <v>2.4643742890225809E-2</v>
      </c>
      <c r="G478">
        <v>3.5051228670677434E-2</v>
      </c>
      <c r="H478">
        <v>0.17499999999999996</v>
      </c>
      <c r="I478">
        <v>5.0999999999999997E-2</v>
      </c>
      <c r="J478">
        <v>85882.023712199647</v>
      </c>
      <c r="K478">
        <v>80947.319743792352</v>
      </c>
      <c r="L478">
        <v>227893.43984712951</v>
      </c>
      <c r="M478">
        <v>227893.43984712946</v>
      </c>
      <c r="N478">
        <v>3737.1298460619</v>
      </c>
      <c r="O478">
        <v>163092.21360993007</v>
      </c>
      <c r="P478">
        <v>349.66060786132317</v>
      </c>
      <c r="Q478">
        <v>41.959272943358776</v>
      </c>
      <c r="R478">
        <v>19.972613921038779</v>
      </c>
      <c r="S478">
        <v>3164.1649394254819</v>
      </c>
      <c r="T478">
        <v>161.37241191069955</v>
      </c>
      <c r="U478">
        <v>11.740000000000002</v>
      </c>
      <c r="V478">
        <v>5602937.0961538469</v>
      </c>
    </row>
    <row r="479" spans="1:22" x14ac:dyDescent="0.25">
      <c r="A479" t="s">
        <v>103</v>
      </c>
      <c r="B479" t="s">
        <v>5</v>
      </c>
      <c r="C479">
        <v>9.9344769004436992E-2</v>
      </c>
      <c r="D479">
        <v>1.2959999999999987E-2</v>
      </c>
      <c r="E479">
        <v>8.6384769004436923E-2</v>
      </c>
      <c r="F479">
        <v>3.4556192251109258E-2</v>
      </c>
      <c r="G479">
        <v>6.478857675332779E-2</v>
      </c>
      <c r="H479">
        <v>0.17500000000000024</v>
      </c>
      <c r="I479">
        <v>5.1000000000000052E-2</v>
      </c>
      <c r="J479">
        <v>715159.78428568575</v>
      </c>
      <c r="K479">
        <v>1338037.5548946641</v>
      </c>
      <c r="L479">
        <v>3421695.3094703318</v>
      </c>
      <c r="M479">
        <v>3421695.3094703322</v>
      </c>
      <c r="N479">
        <v>148104.33880341565</v>
      </c>
      <c r="O479">
        <v>1905093.0003769347</v>
      </c>
      <c r="P479">
        <v>82864.48436660436</v>
      </c>
      <c r="Q479">
        <v>9943.7381239925217</v>
      </c>
      <c r="R479">
        <v>4733.2193470204411</v>
      </c>
      <c r="S479">
        <v>48109.321565935708</v>
      </c>
      <c r="T479">
        <v>2453.5753998627233</v>
      </c>
      <c r="U479">
        <v>83.40479999999998</v>
      </c>
      <c r="V479">
        <v>46717700.336346149</v>
      </c>
    </row>
    <row r="480" spans="1:22" x14ac:dyDescent="0.25">
      <c r="A480" t="s">
        <v>103</v>
      </c>
      <c r="B480" t="s">
        <v>6</v>
      </c>
      <c r="U480">
        <v>2.0869999999999989</v>
      </c>
    </row>
    <row r="481" spans="1:22" x14ac:dyDescent="0.25">
      <c r="A481" t="s">
        <v>103</v>
      </c>
      <c r="B481" t="s">
        <v>7</v>
      </c>
      <c r="C481">
        <v>8.4192949230103939E-2</v>
      </c>
      <c r="D481">
        <v>1.2959999999999998E-2</v>
      </c>
      <c r="E481">
        <v>7.123294923010394E-2</v>
      </c>
      <c r="F481">
        <v>3.0768237307525974E-2</v>
      </c>
      <c r="G481">
        <v>5.3424711922577944E-2</v>
      </c>
      <c r="H481">
        <v>0.17499999999999996</v>
      </c>
      <c r="I481">
        <v>5.1000000000000004E-2</v>
      </c>
      <c r="J481">
        <v>134266.83603206681</v>
      </c>
      <c r="K481">
        <v>204062.34398768266</v>
      </c>
      <c r="L481">
        <v>540209.25524278393</v>
      </c>
      <c r="M481">
        <v>540209.25524278404</v>
      </c>
      <c r="N481">
        <v>17994.444180066057</v>
      </c>
      <c r="O481">
        <v>320334.73583968345</v>
      </c>
      <c r="P481">
        <v>8493.5288256503663</v>
      </c>
      <c r="Q481">
        <v>1019.2234590780439</v>
      </c>
      <c r="R481">
        <v>485.1503665211489</v>
      </c>
      <c r="S481">
        <v>7608.5076392164538</v>
      </c>
      <c r="T481">
        <v>388.03388960003912</v>
      </c>
      <c r="U481">
        <v>16.043400000000002</v>
      </c>
      <c r="V481">
        <v>8768982.3128846157</v>
      </c>
    </row>
    <row r="482" spans="1:22" x14ac:dyDescent="0.25">
      <c r="A482" t="s">
        <v>104</v>
      </c>
      <c r="B482" t="s">
        <v>1</v>
      </c>
      <c r="C482">
        <v>8.3229942350912273E-2</v>
      </c>
      <c r="D482">
        <v>1.2959999999999911E-2</v>
      </c>
      <c r="E482">
        <v>7.0269942350912176E-2</v>
      </c>
      <c r="F482">
        <v>3.052748558772788E-2</v>
      </c>
      <c r="G482">
        <v>5.2702456763183934E-2</v>
      </c>
      <c r="H482">
        <v>0.17499999999999902</v>
      </c>
      <c r="I482">
        <v>5.0999999999999802E-2</v>
      </c>
      <c r="J482">
        <v>3972984.3002192429</v>
      </c>
      <c r="K482">
        <v>5973534.9418833302</v>
      </c>
      <c r="L482">
        <v>15238049.510723021</v>
      </c>
      <c r="M482">
        <v>15238049.510723025</v>
      </c>
      <c r="N482">
        <v>670638.82873175107</v>
      </c>
      <c r="O482">
        <v>9275880.4133708179</v>
      </c>
      <c r="P482">
        <v>377461.88450236112</v>
      </c>
      <c r="Q482">
        <v>46374.759115586377</v>
      </c>
      <c r="R482">
        <v>21615.66882451532</v>
      </c>
      <c r="S482">
        <v>214259.29237799603</v>
      </c>
      <c r="T482">
        <v>10927.223911277806</v>
      </c>
      <c r="U482">
        <v>474.85582957753377</v>
      </c>
      <c r="V482">
        <v>259537561.13635951</v>
      </c>
    </row>
    <row r="483" spans="1:22" x14ac:dyDescent="0.25">
      <c r="A483" t="s">
        <v>104</v>
      </c>
      <c r="B483" t="s">
        <v>2</v>
      </c>
      <c r="C483">
        <v>7.2191761317683179E-2</v>
      </c>
      <c r="D483">
        <v>1.2959999999999994E-2</v>
      </c>
      <c r="E483">
        <v>5.9231761317683179E-2</v>
      </c>
      <c r="F483">
        <v>2.7767940329420791E-2</v>
      </c>
      <c r="G483">
        <v>4.4423820988262398E-2</v>
      </c>
      <c r="H483">
        <v>0.17499999999999991</v>
      </c>
      <c r="I483">
        <v>5.0999999999999969E-2</v>
      </c>
      <c r="J483">
        <v>324086.92464499152</v>
      </c>
      <c r="K483">
        <v>474433.44718286872</v>
      </c>
      <c r="L483">
        <v>972390.92866754159</v>
      </c>
      <c r="M483">
        <v>972390.92866754148</v>
      </c>
      <c r="N483">
        <v>112727.35322026594</v>
      </c>
      <c r="O483">
        <v>685793.01860759431</v>
      </c>
      <c r="P483">
        <v>82872.851660925793</v>
      </c>
      <c r="Q483">
        <v>10482.167188594567</v>
      </c>
      <c r="R483">
        <v>4761.1059613255366</v>
      </c>
      <c r="S483">
        <v>13902.215422854613</v>
      </c>
      <c r="T483">
        <v>709.01298656558515</v>
      </c>
      <c r="U483">
        <v>31.900000000000002</v>
      </c>
      <c r="V483">
        <v>21097044.116923083</v>
      </c>
    </row>
    <row r="484" spans="1:22" x14ac:dyDescent="0.25">
      <c r="A484" t="s">
        <v>104</v>
      </c>
      <c r="B484" t="s">
        <v>3</v>
      </c>
      <c r="C484">
        <v>7.6474092882712341E-2</v>
      </c>
      <c r="D484">
        <v>1.2960000000000011E-2</v>
      </c>
      <c r="E484">
        <v>6.35140928827123E-2</v>
      </c>
      <c r="F484">
        <v>2.8838523220678064E-2</v>
      </c>
      <c r="G484">
        <v>4.7635569662034201E-2</v>
      </c>
      <c r="H484">
        <v>0.17500000000000021</v>
      </c>
      <c r="I484">
        <v>5.1000000000000094E-2</v>
      </c>
      <c r="J484">
        <v>938805.60226706823</v>
      </c>
      <c r="K484">
        <v>1234740.9770869389</v>
      </c>
      <c r="L484">
        <v>3303916.57800639</v>
      </c>
      <c r="M484">
        <v>3303916.5780063886</v>
      </c>
      <c r="N484">
        <v>100076.58831360773</v>
      </c>
      <c r="O484">
        <v>2073469.9910403991</v>
      </c>
      <c r="P484">
        <v>43257.317169486763</v>
      </c>
      <c r="Q484">
        <v>5255.9912759458766</v>
      </c>
      <c r="R484">
        <v>2474.1787307170639</v>
      </c>
      <c r="S484">
        <v>46707.041995677428</v>
      </c>
      <c r="T484">
        <v>2382.0591417795522</v>
      </c>
      <c r="U484">
        <v>112.26799999999999</v>
      </c>
      <c r="V484">
        <v>61389139.825915389</v>
      </c>
    </row>
    <row r="485" spans="1:22" x14ac:dyDescent="0.25">
      <c r="A485" t="s">
        <v>104</v>
      </c>
      <c r="B485" t="s">
        <v>4</v>
      </c>
      <c r="C485">
        <v>7.8264506714663673E-2</v>
      </c>
      <c r="D485">
        <v>1.2959999999999996E-2</v>
      </c>
      <c r="E485">
        <v>6.5304506714663757E-2</v>
      </c>
      <c r="F485">
        <v>2.9286126678665921E-2</v>
      </c>
      <c r="G485">
        <v>4.8978380035997762E-2</v>
      </c>
      <c r="H485">
        <v>0.17500000000000024</v>
      </c>
      <c r="I485">
        <v>5.1000000000000038E-2</v>
      </c>
      <c r="J485">
        <v>486197.95560931612</v>
      </c>
      <c r="K485">
        <v>647615.60103716527</v>
      </c>
      <c r="L485">
        <v>1797847.3966780272</v>
      </c>
      <c r="M485">
        <v>1797847.3966780268</v>
      </c>
      <c r="N485">
        <v>36249.85160836787</v>
      </c>
      <c r="O485">
        <v>1097563.7050381142</v>
      </c>
      <c r="P485">
        <v>8326.5671794650516</v>
      </c>
      <c r="Q485">
        <v>999.18806153580613</v>
      </c>
      <c r="R485">
        <v>475.61351729104371</v>
      </c>
      <c r="S485">
        <v>25165.064557635906</v>
      </c>
      <c r="T485">
        <v>1283.4182924394311</v>
      </c>
      <c r="U485">
        <v>68.487199999999987</v>
      </c>
      <c r="V485">
        <v>31816891.810961533</v>
      </c>
    </row>
    <row r="486" spans="1:22" x14ac:dyDescent="0.25">
      <c r="A486" t="s">
        <v>104</v>
      </c>
      <c r="B486" t="s">
        <v>5</v>
      </c>
      <c r="C486">
        <v>9.2314031456821946E-2</v>
      </c>
      <c r="D486">
        <v>1.2960000000000018E-2</v>
      </c>
      <c r="E486">
        <v>7.9354031456822058E-2</v>
      </c>
      <c r="F486">
        <v>3.2798507864205489E-2</v>
      </c>
      <c r="G486">
        <v>5.9515523592616505E-2</v>
      </c>
      <c r="H486">
        <v>0.17499999999999966</v>
      </c>
      <c r="I486">
        <v>5.1000000000000059E-2</v>
      </c>
      <c r="J486">
        <v>1956507.3849364026</v>
      </c>
      <c r="K486">
        <v>3336166.4832223561</v>
      </c>
      <c r="L486">
        <v>8433495.0882681198</v>
      </c>
      <c r="M486">
        <v>8433495.0882681143</v>
      </c>
      <c r="N486">
        <v>393751.0903497329</v>
      </c>
      <c r="O486">
        <v>4898922.7778090192</v>
      </c>
      <c r="P486">
        <v>228646.36913266664</v>
      </c>
      <c r="Q486">
        <v>27790.676994098118</v>
      </c>
      <c r="R486">
        <v>13078.289352464999</v>
      </c>
      <c r="S486">
        <v>118207.18826879798</v>
      </c>
      <c r="T486">
        <v>6028.5666017086996</v>
      </c>
      <c r="U486">
        <v>231.00492957753366</v>
      </c>
      <c r="V486">
        <v>127794315.50390558</v>
      </c>
    </row>
    <row r="487" spans="1:22" x14ac:dyDescent="0.25">
      <c r="A487" t="s">
        <v>104</v>
      </c>
      <c r="B487" t="s">
        <v>6</v>
      </c>
      <c r="C487">
        <v>5.9080848043586161E-2</v>
      </c>
      <c r="D487">
        <v>1.2959999999999994E-2</v>
      </c>
      <c r="E487">
        <v>4.6120848043586155E-2</v>
      </c>
      <c r="F487">
        <v>2.4490212010896538E-2</v>
      </c>
      <c r="G487">
        <v>3.4590636032689595E-2</v>
      </c>
      <c r="H487">
        <v>0.17500000000000002</v>
      </c>
      <c r="I487">
        <v>5.099999999999999E-2</v>
      </c>
      <c r="J487">
        <v>193901.32306603726</v>
      </c>
      <c r="K487">
        <v>179370.74181879076</v>
      </c>
      <c r="L487">
        <v>507036.74798975512</v>
      </c>
      <c r="M487">
        <v>507036.74798975489</v>
      </c>
      <c r="N487">
        <v>7768.8693666543695</v>
      </c>
      <c r="O487">
        <v>365503.19551817363</v>
      </c>
      <c r="P487">
        <v>288.71289912705231</v>
      </c>
      <c r="Q487">
        <v>41.285944575168479</v>
      </c>
      <c r="R487">
        <v>16.829941028813259</v>
      </c>
      <c r="S487">
        <v>7061.8844737614818</v>
      </c>
      <c r="T487">
        <v>360.15610816183562</v>
      </c>
      <c r="U487">
        <v>23.659300000000002</v>
      </c>
      <c r="V487">
        <v>12664107.149807693</v>
      </c>
    </row>
    <row r="488" spans="1:22" x14ac:dyDescent="0.25">
      <c r="A488" t="s">
        <v>104</v>
      </c>
      <c r="B488" t="s">
        <v>7</v>
      </c>
      <c r="U488">
        <v>7.5363999999999995</v>
      </c>
    </row>
    <row r="489" spans="1:22" x14ac:dyDescent="0.25">
      <c r="A489" t="s">
        <v>105</v>
      </c>
      <c r="B489" t="s">
        <v>1</v>
      </c>
      <c r="C489">
        <v>9.0956191910906495E-2</v>
      </c>
      <c r="D489">
        <v>1.2959999999999802E-2</v>
      </c>
      <c r="E489">
        <v>7.7996191910906787E-2</v>
      </c>
      <c r="F489">
        <v>3.2459047977726752E-2</v>
      </c>
      <c r="G489">
        <v>5.8497143933180132E-2</v>
      </c>
      <c r="H489">
        <v>0.17500000000000412</v>
      </c>
      <c r="I489">
        <v>5.1000000000000816E-2</v>
      </c>
      <c r="J489">
        <v>15116418.241244072</v>
      </c>
      <c r="K489">
        <v>24449781.905245453</v>
      </c>
      <c r="L489">
        <v>65390581.259134486</v>
      </c>
      <c r="M489">
        <v>65390581.259134486</v>
      </c>
      <c r="N489">
        <v>1989691.1141505241</v>
      </c>
      <c r="O489">
        <v>37576509.032339014</v>
      </c>
      <c r="P489">
        <v>867510.55821038026</v>
      </c>
      <c r="Q489">
        <v>106617.21608801627</v>
      </c>
      <c r="R489">
        <v>49680.516489218164</v>
      </c>
      <c r="S489">
        <v>919013.15258124517</v>
      </c>
      <c r="T489">
        <v>46869.670781643414</v>
      </c>
      <c r="U489">
        <v>1830.107994986357</v>
      </c>
      <c r="V489">
        <v>988166686.37852836</v>
      </c>
    </row>
    <row r="490" spans="1:22" x14ac:dyDescent="0.25">
      <c r="A490" t="s">
        <v>105</v>
      </c>
      <c r="B490" t="s">
        <v>2</v>
      </c>
      <c r="C490">
        <v>5.7704674669897003E-2</v>
      </c>
      <c r="D490">
        <v>1.2959999999999989E-2</v>
      </c>
      <c r="E490">
        <v>4.474467466989699E-2</v>
      </c>
      <c r="F490">
        <v>2.4146168667474245E-2</v>
      </c>
      <c r="G490">
        <v>3.3558506002422703E-2</v>
      </c>
      <c r="H490">
        <v>0.17500000000000027</v>
      </c>
      <c r="I490">
        <v>5.1000000000000073E-2</v>
      </c>
      <c r="J490">
        <v>845669.93253508781</v>
      </c>
      <c r="K490">
        <v>987100.13226807769</v>
      </c>
      <c r="L490">
        <v>1885179.0582950907</v>
      </c>
      <c r="M490">
        <v>1885179.0582950911</v>
      </c>
      <c r="N490">
        <v>269030.33462728607</v>
      </c>
      <c r="O490">
        <v>1563739.7301758793</v>
      </c>
      <c r="P490">
        <v>203730.31706067489</v>
      </c>
      <c r="Q490">
        <v>25127.165850523314</v>
      </c>
      <c r="R490">
        <v>11671.731628471107</v>
      </c>
      <c r="S490">
        <v>27118.097133792638</v>
      </c>
      <c r="T490">
        <v>1383.0229538234244</v>
      </c>
      <c r="U490">
        <v>84.72</v>
      </c>
      <c r="V490">
        <v>55040903.790769212</v>
      </c>
    </row>
    <row r="491" spans="1:22" x14ac:dyDescent="0.25">
      <c r="A491" t="s">
        <v>105</v>
      </c>
      <c r="B491" t="s">
        <v>3</v>
      </c>
      <c r="C491">
        <v>7.7567179801021902E-2</v>
      </c>
      <c r="D491">
        <v>1.2959999999999897E-2</v>
      </c>
      <c r="E491">
        <v>6.4607179801021819E-2</v>
      </c>
      <c r="F491">
        <v>2.9111794950255419E-2</v>
      </c>
      <c r="G491">
        <v>4.8455384850766267E-2</v>
      </c>
      <c r="H491">
        <v>0.17499999999999877</v>
      </c>
      <c r="I491">
        <v>5.099999999999956E-2</v>
      </c>
      <c r="J491">
        <v>4104594.6883522077</v>
      </c>
      <c r="K491">
        <v>5474203.7853291696</v>
      </c>
      <c r="L491">
        <v>14798360.424725777</v>
      </c>
      <c r="M491">
        <v>14798360.424725775</v>
      </c>
      <c r="N491">
        <v>406062.73281542957</v>
      </c>
      <c r="O491">
        <v>9172735.740865957</v>
      </c>
      <c r="P491">
        <v>158288.28306381856</v>
      </c>
      <c r="Q491">
        <v>19853.30954090922</v>
      </c>
      <c r="R491">
        <v>9085.2212228411172</v>
      </c>
      <c r="S491">
        <v>208216.8591701829</v>
      </c>
      <c r="T491">
        <v>10619.059817679316</v>
      </c>
      <c r="U491">
        <v>495.55290000000019</v>
      </c>
      <c r="V491">
        <v>268370738.01242337</v>
      </c>
    </row>
    <row r="492" spans="1:22" x14ac:dyDescent="0.25">
      <c r="A492" t="s">
        <v>105</v>
      </c>
      <c r="B492" t="s">
        <v>4</v>
      </c>
      <c r="C492">
        <v>7.5513349436637386E-2</v>
      </c>
      <c r="D492">
        <v>1.2960000000000027E-2</v>
      </c>
      <c r="E492">
        <v>6.2553349436637332E-2</v>
      </c>
      <c r="F492">
        <v>2.8598337359159353E-2</v>
      </c>
      <c r="G492">
        <v>4.6915012077478044E-2</v>
      </c>
      <c r="H492">
        <v>0.17500000000000043</v>
      </c>
      <c r="I492">
        <v>5.1000000000000094E-2</v>
      </c>
      <c r="J492">
        <v>1120517.0910652117</v>
      </c>
      <c r="K492">
        <v>1462097.700834214</v>
      </c>
      <c r="L492">
        <v>3901760.6348027443</v>
      </c>
      <c r="M492">
        <v>3901760.6348027419</v>
      </c>
      <c r="N492">
        <v>121133.11692497553</v>
      </c>
      <c r="O492">
        <v>2461481.6749744513</v>
      </c>
      <c r="P492">
        <v>53456.636120238843</v>
      </c>
      <c r="Q492">
        <v>6762.1333076294841</v>
      </c>
      <c r="R492">
        <v>3071.1572408212842</v>
      </c>
      <c r="S492">
        <v>55036.33706592254</v>
      </c>
      <c r="T492">
        <v>2806.8531903620496</v>
      </c>
      <c r="U492">
        <v>151.49539999999999</v>
      </c>
      <c r="V492">
        <v>73308867.811730757</v>
      </c>
    </row>
    <row r="493" spans="1:22" x14ac:dyDescent="0.25">
      <c r="A493" t="s">
        <v>105</v>
      </c>
      <c r="B493" t="s">
        <v>5</v>
      </c>
      <c r="C493">
        <v>0.10705259985265689</v>
      </c>
      <c r="D493">
        <v>1.2959999999999826E-2</v>
      </c>
      <c r="E493">
        <v>9.4092599852656139E-2</v>
      </c>
      <c r="F493">
        <v>3.6483149963163854E-2</v>
      </c>
      <c r="G493">
        <v>7.0569449889492347E-2</v>
      </c>
      <c r="H493">
        <v>0.17500000000000052</v>
      </c>
      <c r="I493">
        <v>5.1000000000000136E-2</v>
      </c>
      <c r="J493">
        <v>7686860.8211251898</v>
      </c>
      <c r="K493">
        <v>14944713.447100939</v>
      </c>
      <c r="L493">
        <v>40588045.660433955</v>
      </c>
      <c r="M493">
        <v>40588045.660434</v>
      </c>
      <c r="N493">
        <v>1061523.6702172346</v>
      </c>
      <c r="O493">
        <v>21570050.598008901</v>
      </c>
      <c r="P493">
        <v>393241.68897169852</v>
      </c>
      <c r="Q493">
        <v>47575.320275933824</v>
      </c>
      <c r="R493">
        <v>22481.667471629251</v>
      </c>
      <c r="S493">
        <v>569195.99761935649</v>
      </c>
      <c r="T493">
        <v>29028.995878587237</v>
      </c>
      <c r="U493">
        <v>940.13119498635922</v>
      </c>
      <c r="V493">
        <v>502606674.80110604</v>
      </c>
    </row>
    <row r="494" spans="1:22" x14ac:dyDescent="0.25">
      <c r="A494" t="s">
        <v>105</v>
      </c>
      <c r="B494" t="s">
        <v>6</v>
      </c>
      <c r="C494">
        <v>6.4831063230462421E-2</v>
      </c>
      <c r="D494">
        <v>1.2960000000000003E-2</v>
      </c>
      <c r="E494">
        <v>5.1871063230462394E-2</v>
      </c>
      <c r="F494">
        <v>2.5927765807615608E-2</v>
      </c>
      <c r="G494">
        <v>3.8903297422846844E-2</v>
      </c>
      <c r="H494">
        <v>0.17500000000000018</v>
      </c>
      <c r="I494">
        <v>5.1000000000000094E-2</v>
      </c>
      <c r="J494">
        <v>1078520.1915159852</v>
      </c>
      <c r="K494">
        <v>1144562.8872261324</v>
      </c>
      <c r="L494">
        <v>3034000.60942127</v>
      </c>
      <c r="M494">
        <v>3034000.60942127</v>
      </c>
      <c r="N494">
        <v>99922.013064281084</v>
      </c>
      <c r="O494">
        <v>2123161.0656778375</v>
      </c>
      <c r="P494">
        <v>46456.203738053911</v>
      </c>
      <c r="Q494">
        <v>5818.7956023130882</v>
      </c>
      <c r="R494">
        <v>2666.0249663587174</v>
      </c>
      <c r="S494">
        <v>42798.276648483152</v>
      </c>
      <c r="T494">
        <v>2182.7121090726387</v>
      </c>
      <c r="U494">
        <v>125.24650000000001</v>
      </c>
      <c r="V494">
        <v>70521937.224038452</v>
      </c>
    </row>
    <row r="495" spans="1:22" x14ac:dyDescent="0.25">
      <c r="A495" t="s">
        <v>105</v>
      </c>
      <c r="B495" t="s">
        <v>7</v>
      </c>
      <c r="C495">
        <v>8.8859766136776111E-2</v>
      </c>
      <c r="D495">
        <v>1.2959999999999996E-2</v>
      </c>
      <c r="E495">
        <v>7.5899766136776112E-2</v>
      </c>
      <c r="F495">
        <v>3.1934941534194024E-2</v>
      </c>
      <c r="G495">
        <v>5.692482460258208E-2</v>
      </c>
      <c r="H495">
        <v>0.17500000000000002</v>
      </c>
      <c r="I495">
        <v>5.099999999999999E-2</v>
      </c>
      <c r="J495">
        <v>280255.51665036171</v>
      </c>
      <c r="K495">
        <v>437103.95248694054</v>
      </c>
      <c r="L495">
        <v>1183234.871455529</v>
      </c>
      <c r="M495">
        <v>1183234.8714555292</v>
      </c>
      <c r="N495">
        <v>32019.246501322719</v>
      </c>
      <c r="O495">
        <v>685340.22263597965</v>
      </c>
      <c r="P495">
        <v>12337.429255894996</v>
      </c>
      <c r="Q495">
        <v>1480.4915107073994</v>
      </c>
      <c r="R495">
        <v>704.71395909672219</v>
      </c>
      <c r="S495">
        <v>16647.584943505281</v>
      </c>
      <c r="T495">
        <v>849.02683211876933</v>
      </c>
      <c r="U495">
        <v>32.962000000000003</v>
      </c>
      <c r="V495">
        <v>18317564.738461535</v>
      </c>
    </row>
    <row r="496" spans="1:22" x14ac:dyDescent="0.25">
      <c r="A496" t="s">
        <v>106</v>
      </c>
      <c r="B496" t="s">
        <v>1</v>
      </c>
      <c r="C496">
        <v>6.526920480786351E-2</v>
      </c>
      <c r="D496">
        <v>1.2960000000000032E-2</v>
      </c>
      <c r="E496">
        <v>5.2309204807863385E-2</v>
      </c>
      <c r="F496">
        <v>2.6037301201965877E-2</v>
      </c>
      <c r="G496">
        <v>3.9231903605897601E-2</v>
      </c>
      <c r="H496">
        <v>0.17500000000000016</v>
      </c>
      <c r="I496">
        <v>5.1000000000000177E-2</v>
      </c>
      <c r="J496">
        <v>1848203.9653577304</v>
      </c>
      <c r="K496">
        <v>2010887.2433624177</v>
      </c>
      <c r="L496">
        <v>5288893.7054608371</v>
      </c>
      <c r="M496">
        <v>5288893.7054608362</v>
      </c>
      <c r="N496">
        <v>185942.00615660334</v>
      </c>
      <c r="O496">
        <v>3673149.2025635429</v>
      </c>
      <c r="P496">
        <v>91512.386330136476</v>
      </c>
      <c r="Q496">
        <v>11174.3165781307</v>
      </c>
      <c r="R496">
        <v>5237.0218483216258</v>
      </c>
      <c r="S496">
        <v>74232.427592781562</v>
      </c>
      <c r="T496">
        <v>3785.8538072318624</v>
      </c>
      <c r="U496">
        <v>224.77579999999975</v>
      </c>
      <c r="V496">
        <v>120727375.88988471</v>
      </c>
    </row>
    <row r="497" spans="1:22" x14ac:dyDescent="0.25">
      <c r="A497" t="s">
        <v>106</v>
      </c>
      <c r="B497" t="s">
        <v>2</v>
      </c>
      <c r="C497">
        <v>4.1091985186881765E-2</v>
      </c>
      <c r="D497">
        <v>1.2959999999999996E-2</v>
      </c>
      <c r="E497">
        <v>2.8131985186881779E-2</v>
      </c>
      <c r="F497">
        <v>1.9992996296720442E-2</v>
      </c>
      <c r="G497">
        <v>2.1098988890161326E-2</v>
      </c>
      <c r="H497">
        <v>0.17499999999999991</v>
      </c>
      <c r="I497">
        <v>5.0999999999999997E-2</v>
      </c>
      <c r="J497">
        <v>180983.65255903848</v>
      </c>
      <c r="K497">
        <v>118586.98366854369</v>
      </c>
      <c r="L497">
        <v>251282.28569000369</v>
      </c>
      <c r="M497">
        <v>251282.28569000354</v>
      </c>
      <c r="N497">
        <v>26119.666328906897</v>
      </c>
      <c r="O497">
        <v>273450.96989867528</v>
      </c>
      <c r="P497">
        <v>18867.728515309489</v>
      </c>
      <c r="Q497">
        <v>2372.1894304282491</v>
      </c>
      <c r="R497">
        <v>1083.2358152326246</v>
      </c>
      <c r="S497">
        <v>3612.2859828130722</v>
      </c>
      <c r="T497">
        <v>184.22658512346666</v>
      </c>
      <c r="U497">
        <v>19.101700000000005</v>
      </c>
      <c r="V497">
        <v>11790025.416923078</v>
      </c>
    </row>
    <row r="498" spans="1:22" x14ac:dyDescent="0.25">
      <c r="A498" t="s">
        <v>106</v>
      </c>
      <c r="B498" t="s">
        <v>3</v>
      </c>
      <c r="C498">
        <v>4.7324722958551876E-2</v>
      </c>
      <c r="D498">
        <v>1.2959999999999994E-2</v>
      </c>
      <c r="E498">
        <v>3.4364722958551842E-2</v>
      </c>
      <c r="F498">
        <v>2.1551180739637969E-2</v>
      </c>
      <c r="G498">
        <v>2.5773542218913887E-2</v>
      </c>
      <c r="H498">
        <v>0.17500000000000016</v>
      </c>
      <c r="I498">
        <v>5.1000000000000024E-2</v>
      </c>
      <c r="J498">
        <v>494290.33023946983</v>
      </c>
      <c r="K498">
        <v>345472.49138031807</v>
      </c>
      <c r="L498">
        <v>951266.52090150153</v>
      </c>
      <c r="M498">
        <v>951266.52090150118</v>
      </c>
      <c r="N498">
        <v>21287.738309863256</v>
      </c>
      <c r="O498">
        <v>818475.08330992493</v>
      </c>
      <c r="P498">
        <v>6141.1747952373607</v>
      </c>
      <c r="Q498">
        <v>748.67430609612938</v>
      </c>
      <c r="R498">
        <v>351.38230416800792</v>
      </c>
      <c r="S498">
        <v>13364.897149725719</v>
      </c>
      <c r="T498">
        <v>681.60975463601142</v>
      </c>
      <c r="U498">
        <v>60.789699999999996</v>
      </c>
      <c r="V498">
        <v>32299394.498076934</v>
      </c>
    </row>
    <row r="499" spans="1:22" x14ac:dyDescent="0.25">
      <c r="A499" t="s">
        <v>106</v>
      </c>
      <c r="B499" t="s">
        <v>4</v>
      </c>
      <c r="C499">
        <v>0.10993574260557956</v>
      </c>
      <c r="D499">
        <v>1.2959999999999992E-2</v>
      </c>
      <c r="E499">
        <v>9.6975742605579507E-2</v>
      </c>
      <c r="F499">
        <v>3.7203935651394869E-2</v>
      </c>
      <c r="G499">
        <v>7.2731806954184644E-2</v>
      </c>
      <c r="H499">
        <v>0.17499999999999991</v>
      </c>
      <c r="I499">
        <v>5.0999999999999983E-2</v>
      </c>
      <c r="J499">
        <v>204470.16091036939</v>
      </c>
      <c r="K499">
        <v>402509.25723736396</v>
      </c>
      <c r="L499">
        <v>1140690.8516088703</v>
      </c>
      <c r="M499">
        <v>1140690.8516088706</v>
      </c>
      <c r="N499">
        <v>16709.230025805649</v>
      </c>
      <c r="O499">
        <v>590270.18812192802</v>
      </c>
      <c r="P499">
        <v>0</v>
      </c>
      <c r="Q499">
        <v>0</v>
      </c>
      <c r="R499">
        <v>0</v>
      </c>
      <c r="S499">
        <v>15898.411061660674</v>
      </c>
      <c r="T499">
        <v>810.81896414469452</v>
      </c>
      <c r="U499">
        <v>30.060600000000004</v>
      </c>
      <c r="V499">
        <v>13374373.237884613</v>
      </c>
    </row>
    <row r="500" spans="1:22" x14ac:dyDescent="0.25">
      <c r="A500" t="s">
        <v>106</v>
      </c>
      <c r="B500" t="s">
        <v>5</v>
      </c>
      <c r="C500">
        <v>7.2205892135639632E-2</v>
      </c>
      <c r="D500">
        <v>1.2960000000000008E-2</v>
      </c>
      <c r="E500">
        <v>5.9245892135639654E-2</v>
      </c>
      <c r="F500">
        <v>2.7771473033909901E-2</v>
      </c>
      <c r="G500">
        <v>4.4434419101729739E-2</v>
      </c>
      <c r="H500">
        <v>0.17500000000000007</v>
      </c>
      <c r="I500">
        <v>5.1000000000000018E-2</v>
      </c>
      <c r="J500">
        <v>859787.72696139617</v>
      </c>
      <c r="K500">
        <v>1103254.5013214871</v>
      </c>
      <c r="L500">
        <v>2830992.1561377482</v>
      </c>
      <c r="M500">
        <v>2830992.1561377477</v>
      </c>
      <c r="N500">
        <v>119692.83695667912</v>
      </c>
      <c r="O500">
        <v>1843349.3913262044</v>
      </c>
      <c r="P500">
        <v>66127.334495094823</v>
      </c>
      <c r="Q500">
        <v>8008.3150186669436</v>
      </c>
      <c r="R500">
        <v>3780.9181252018498</v>
      </c>
      <c r="S500">
        <v>39749.066905533095</v>
      </c>
      <c r="T500">
        <v>2027.2024121821871</v>
      </c>
      <c r="U500">
        <v>100.47380000000001</v>
      </c>
      <c r="V500">
        <v>56155438.111999996</v>
      </c>
    </row>
    <row r="501" spans="1:22" x14ac:dyDescent="0.25">
      <c r="A501" t="s">
        <v>106</v>
      </c>
      <c r="B501" t="s">
        <v>6</v>
      </c>
      <c r="C501">
        <v>3.025125555685703E-2</v>
      </c>
      <c r="D501">
        <v>1.2960000000000008E-2</v>
      </c>
      <c r="E501">
        <v>1.7291255556856996E-2</v>
      </c>
      <c r="F501">
        <v>1.7282813889214245E-2</v>
      </c>
      <c r="G501">
        <v>1.2968441667642763E-2</v>
      </c>
      <c r="H501">
        <v>0.17500000000000021</v>
      </c>
      <c r="I501">
        <v>5.1000000000000004E-2</v>
      </c>
      <c r="J501">
        <v>90518.086324266886</v>
      </c>
      <c r="K501">
        <v>31652.562330116743</v>
      </c>
      <c r="L501">
        <v>89690.52465802402</v>
      </c>
      <c r="M501">
        <v>89690.524658023933</v>
      </c>
      <c r="N501">
        <v>1316.7905830815871</v>
      </c>
      <c r="O501">
        <v>120853.85807130212</v>
      </c>
      <c r="P501">
        <v>0</v>
      </c>
      <c r="Q501">
        <v>0</v>
      </c>
      <c r="R501">
        <v>0</v>
      </c>
      <c r="S501">
        <v>1252.8930381366258</v>
      </c>
      <c r="T501">
        <v>63.897544944967905</v>
      </c>
      <c r="U501">
        <v>12.224999999999993</v>
      </c>
      <c r="V501">
        <v>5923424.1923076892</v>
      </c>
    </row>
    <row r="502" spans="1:22" x14ac:dyDescent="0.25">
      <c r="A502" t="s">
        <v>106</v>
      </c>
      <c r="B502" t="s">
        <v>7</v>
      </c>
      <c r="U502">
        <v>2.125</v>
      </c>
    </row>
    <row r="503" spans="1:22" x14ac:dyDescent="0.25">
      <c r="A503" t="s">
        <v>107</v>
      </c>
      <c r="B503" t="s">
        <v>1</v>
      </c>
      <c r="C503">
        <v>6.7733041547032719E-2</v>
      </c>
      <c r="D503">
        <v>1.2959999999999991E-2</v>
      </c>
      <c r="E503">
        <v>5.4773041547032726E-2</v>
      </c>
      <c r="F503">
        <v>2.6653260386758162E-2</v>
      </c>
      <c r="G503">
        <v>4.1079781160274546E-2</v>
      </c>
      <c r="H503">
        <v>0.17500000000000007</v>
      </c>
      <c r="I503">
        <v>5.1000000000000031E-2</v>
      </c>
      <c r="J503">
        <v>535002.60623455094</v>
      </c>
      <c r="K503">
        <v>581559.41684145515</v>
      </c>
      <c r="L503">
        <v>1527464.3451218172</v>
      </c>
      <c r="M503">
        <v>1527464.3451218167</v>
      </c>
      <c r="N503">
        <v>54303.476350637386</v>
      </c>
      <c r="O503">
        <v>1062258.5467253691</v>
      </c>
      <c r="P503">
        <v>26690.784960951343</v>
      </c>
      <c r="Q503">
        <v>3387.6526375821641</v>
      </c>
      <c r="R503">
        <v>1534.0003175252086</v>
      </c>
      <c r="S503">
        <v>21589.950936801681</v>
      </c>
      <c r="T503">
        <v>1101.0874977768858</v>
      </c>
      <c r="U503">
        <v>64.815499999999986</v>
      </c>
      <c r="V503">
        <v>34982323.546346165</v>
      </c>
    </row>
    <row r="504" spans="1:22" x14ac:dyDescent="0.25">
      <c r="A504" t="s">
        <v>107</v>
      </c>
      <c r="B504" t="s">
        <v>2</v>
      </c>
      <c r="U504">
        <v>10</v>
      </c>
    </row>
    <row r="505" spans="1:22" x14ac:dyDescent="0.25">
      <c r="A505" t="s">
        <v>107</v>
      </c>
      <c r="B505" t="s">
        <v>3</v>
      </c>
      <c r="C505">
        <v>6.0768908519485743E-2</v>
      </c>
      <c r="D505">
        <v>1.2959999999999999E-2</v>
      </c>
      <c r="E505">
        <v>4.780890851948575E-2</v>
      </c>
      <c r="F505">
        <v>2.4912227129871435E-2</v>
      </c>
      <c r="G505">
        <v>3.5856681389614314E-2</v>
      </c>
      <c r="H505">
        <v>0.17499999999999996</v>
      </c>
      <c r="I505">
        <v>5.0999999999999997E-2</v>
      </c>
      <c r="J505">
        <v>132604.49121940244</v>
      </c>
      <c r="K505">
        <v>134536.88969853517</v>
      </c>
      <c r="L505">
        <v>357438.60988355044</v>
      </c>
      <c r="M505">
        <v>357438.60988355044</v>
      </c>
      <c r="N505">
        <v>11543.014803013735</v>
      </c>
      <c r="O505">
        <v>255598.36611492388</v>
      </c>
      <c r="P505">
        <v>5268.6983134177071</v>
      </c>
      <c r="Q505">
        <v>632.24379761012483</v>
      </c>
      <c r="R505">
        <v>300.94804766241941</v>
      </c>
      <c r="S505">
        <v>5081.9454275199887</v>
      </c>
      <c r="T505">
        <v>259.17921680351935</v>
      </c>
      <c r="U505">
        <v>15.899000000000001</v>
      </c>
      <c r="V505">
        <v>8692255.697115384</v>
      </c>
    </row>
    <row r="506" spans="1:22" x14ac:dyDescent="0.25">
      <c r="A506" t="s">
        <v>107</v>
      </c>
      <c r="B506" t="s">
        <v>4</v>
      </c>
      <c r="U506">
        <v>8.3060000000000009</v>
      </c>
    </row>
    <row r="507" spans="1:22" x14ac:dyDescent="0.25">
      <c r="A507" t="s">
        <v>107</v>
      </c>
      <c r="B507" t="s">
        <v>5</v>
      </c>
      <c r="C507">
        <v>8.4022118741076748E-2</v>
      </c>
      <c r="D507">
        <v>1.2959999999999996E-2</v>
      </c>
      <c r="E507">
        <v>7.1062118741076763E-2</v>
      </c>
      <c r="F507">
        <v>3.0725529685269176E-2</v>
      </c>
      <c r="G507">
        <v>5.3296589055807586E-2</v>
      </c>
      <c r="H507">
        <v>0.17499999999999993</v>
      </c>
      <c r="I507">
        <v>5.099999999999999E-2</v>
      </c>
      <c r="J507">
        <v>189559.54989846918</v>
      </c>
      <c r="K507">
        <v>269627.67733566638</v>
      </c>
      <c r="L507">
        <v>714120.84958116815</v>
      </c>
      <c r="M507">
        <v>714120.84958116815</v>
      </c>
      <c r="N507">
        <v>23690.545606457687</v>
      </c>
      <c r="O507">
        <v>435496.68162767775</v>
      </c>
      <c r="P507">
        <v>11144.130960220738</v>
      </c>
      <c r="Q507">
        <v>1337.2957152264885</v>
      </c>
      <c r="R507">
        <v>636.55276044780862</v>
      </c>
      <c r="S507">
        <v>10059.530133741864</v>
      </c>
      <c r="T507">
        <v>513.03603682083508</v>
      </c>
      <c r="U507">
        <v>23.168500000000005</v>
      </c>
      <c r="V507">
        <v>12383317.276153844</v>
      </c>
    </row>
    <row r="508" spans="1:22" x14ac:dyDescent="0.25">
      <c r="A508" t="s">
        <v>107</v>
      </c>
      <c r="B508" t="s">
        <v>6</v>
      </c>
      <c r="U508">
        <v>5.3886000000000003</v>
      </c>
    </row>
    <row r="509" spans="1:22" x14ac:dyDescent="0.25">
      <c r="A509" t="s">
        <v>107</v>
      </c>
      <c r="B509" t="s">
        <v>7</v>
      </c>
      <c r="U509">
        <v>2.0533999999999999</v>
      </c>
    </row>
    <row r="510" spans="1:22" x14ac:dyDescent="0.25">
      <c r="A510" t="s">
        <v>108</v>
      </c>
      <c r="B510" t="s">
        <v>1</v>
      </c>
      <c r="C510">
        <v>8.5297095169667422E-2</v>
      </c>
      <c r="D510">
        <v>1.296000000000002E-2</v>
      </c>
      <c r="E510">
        <v>7.233709516966734E-2</v>
      </c>
      <c r="F510">
        <v>3.1044273792416855E-2</v>
      </c>
      <c r="G510">
        <v>5.4252821377250501E-2</v>
      </c>
      <c r="H510">
        <v>0.17500000000000032</v>
      </c>
      <c r="I510">
        <v>5.1000000000000101E-2</v>
      </c>
      <c r="J510">
        <v>1142707.1368200989</v>
      </c>
      <c r="K510">
        <v>1786171.6430902982</v>
      </c>
      <c r="L510">
        <v>4654353.7892126776</v>
      </c>
      <c r="M510">
        <v>4654353.7892126767</v>
      </c>
      <c r="N510">
        <v>176040.2850145516</v>
      </c>
      <c r="O510">
        <v>2752838.4948958447</v>
      </c>
      <c r="P510">
        <v>90541.478689659663</v>
      </c>
      <c r="Q510">
        <v>11260.679377519065</v>
      </c>
      <c r="R510">
        <v>5191.9100614261142</v>
      </c>
      <c r="S510">
        <v>65695.734430017881</v>
      </c>
      <c r="T510">
        <v>3350.4824559309136</v>
      </c>
      <c r="U510">
        <v>137.22319999999993</v>
      </c>
      <c r="V510">
        <v>74688285.622336581</v>
      </c>
    </row>
    <row r="511" spans="1:22" x14ac:dyDescent="0.25">
      <c r="A511" t="s">
        <v>108</v>
      </c>
      <c r="B511" t="s">
        <v>2</v>
      </c>
      <c r="C511">
        <v>6.8141618890136257E-2</v>
      </c>
      <c r="D511">
        <v>1.2960000000000001E-2</v>
      </c>
      <c r="E511">
        <v>5.5181618890136272E-2</v>
      </c>
      <c r="F511">
        <v>2.6755404722534067E-2</v>
      </c>
      <c r="G511">
        <v>4.1386214167602194E-2</v>
      </c>
      <c r="H511">
        <v>0.17499999999999991</v>
      </c>
      <c r="I511">
        <v>5.1000000000000018E-2</v>
      </c>
      <c r="J511">
        <v>201721.18861111847</v>
      </c>
      <c r="K511">
        <v>309715.94856757944</v>
      </c>
      <c r="L511">
        <v>584828.32439293736</v>
      </c>
      <c r="M511">
        <v>584828.32439293736</v>
      </c>
      <c r="N511">
        <v>86079.880327450286</v>
      </c>
      <c r="O511">
        <v>425357.25685124769</v>
      </c>
      <c r="P511">
        <v>65300.365496818245</v>
      </c>
      <c r="Q511">
        <v>8118.913560697174</v>
      </c>
      <c r="R511">
        <v>3744.3832319332864</v>
      </c>
      <c r="S511">
        <v>8483.5566489072808</v>
      </c>
      <c r="T511">
        <v>432.66138909427116</v>
      </c>
      <c r="U511">
        <v>21.247699999999998</v>
      </c>
      <c r="V511">
        <v>13148044.959644232</v>
      </c>
    </row>
    <row r="512" spans="1:22" x14ac:dyDescent="0.25">
      <c r="A512" t="s">
        <v>108</v>
      </c>
      <c r="B512" t="s">
        <v>3</v>
      </c>
      <c r="C512">
        <v>9.0250410641286777E-2</v>
      </c>
      <c r="D512">
        <v>1.2959999999999994E-2</v>
      </c>
      <c r="E512">
        <v>7.729041064128675E-2</v>
      </c>
      <c r="F512">
        <v>3.2282602660321694E-2</v>
      </c>
      <c r="G512">
        <v>5.7967807980965069E-2</v>
      </c>
      <c r="H512">
        <v>0.17499999999999999</v>
      </c>
      <c r="I512">
        <v>5.1000000000000018E-2</v>
      </c>
      <c r="J512">
        <v>377087.78604065755</v>
      </c>
      <c r="K512">
        <v>621226.6536057652</v>
      </c>
      <c r="L512">
        <v>1653939.0511640024</v>
      </c>
      <c r="M512">
        <v>1653939.0511640022</v>
      </c>
      <c r="N512">
        <v>52435.227413323941</v>
      </c>
      <c r="O512">
        <v>945879.21223309916</v>
      </c>
      <c r="P512">
        <v>23489.827307257205</v>
      </c>
      <c r="Q512">
        <v>2931.6115105517847</v>
      </c>
      <c r="R512">
        <v>1347.4933797082583</v>
      </c>
      <c r="S512">
        <v>23469.357959853594</v>
      </c>
      <c r="T512">
        <v>1196.9372559525332</v>
      </c>
      <c r="U512">
        <v>45.505899999999997</v>
      </c>
      <c r="V512">
        <v>24663906.994807694</v>
      </c>
    </row>
    <row r="513" spans="1:22" x14ac:dyDescent="0.25">
      <c r="A513" t="s">
        <v>108</v>
      </c>
      <c r="B513" t="s">
        <v>4</v>
      </c>
      <c r="C513">
        <v>7.9572657313064676E-2</v>
      </c>
      <c r="D513">
        <v>1.2959999999999998E-2</v>
      </c>
      <c r="E513">
        <v>6.6612657313064691E-2</v>
      </c>
      <c r="F513">
        <v>2.9613164328266172E-2</v>
      </c>
      <c r="G513">
        <v>4.9959492984798515E-2</v>
      </c>
      <c r="H513">
        <v>0.17499999999999996</v>
      </c>
      <c r="I513">
        <v>5.099999999999999E-2</v>
      </c>
      <c r="J513">
        <v>106956.1646492867</v>
      </c>
      <c r="K513">
        <v>144563.86816828186</v>
      </c>
      <c r="L513">
        <v>409661.37959122466</v>
      </c>
      <c r="M513">
        <v>409661.3795912246</v>
      </c>
      <c r="N513">
        <v>6007.5562284052721</v>
      </c>
      <c r="O513">
        <v>245512.47658916327</v>
      </c>
      <c r="P513">
        <v>0</v>
      </c>
      <c r="Q513">
        <v>0</v>
      </c>
      <c r="R513">
        <v>0</v>
      </c>
      <c r="S513">
        <v>5716.0382763132566</v>
      </c>
      <c r="T513">
        <v>291.51795209197604</v>
      </c>
      <c r="U513">
        <v>14.613900000000001</v>
      </c>
      <c r="V513">
        <v>6993935.301346154</v>
      </c>
    </row>
    <row r="514" spans="1:22" x14ac:dyDescent="0.25">
      <c r="A514" t="s">
        <v>108</v>
      </c>
      <c r="B514" t="s">
        <v>5</v>
      </c>
      <c r="C514">
        <v>9.2221435377673799E-2</v>
      </c>
      <c r="D514">
        <v>1.2960000000000001E-2</v>
      </c>
      <c r="E514">
        <v>7.9261435377673786E-2</v>
      </c>
      <c r="F514">
        <v>3.2775358844418463E-2</v>
      </c>
      <c r="G514">
        <v>5.9446076533255378E-2</v>
      </c>
      <c r="H514">
        <v>0.17500000000000007</v>
      </c>
      <c r="I514">
        <v>5.1000000000000011E-2</v>
      </c>
      <c r="J514">
        <v>428331.43552245543</v>
      </c>
      <c r="K514">
        <v>688233.21892926598</v>
      </c>
      <c r="L514">
        <v>1942348.9193828597</v>
      </c>
      <c r="M514">
        <v>1942348.91938286</v>
      </c>
      <c r="N514">
        <v>30587.684351234231</v>
      </c>
      <c r="O514">
        <v>1085976.9701004869</v>
      </c>
      <c r="P514">
        <v>1751.2858855842042</v>
      </c>
      <c r="Q514">
        <v>210.15430627010448</v>
      </c>
      <c r="R514">
        <v>100.03344978456973</v>
      </c>
      <c r="S514">
        <v>27141.970227969239</v>
      </c>
      <c r="T514">
        <v>1384.2404816264309</v>
      </c>
      <c r="U514">
        <v>51.755699999999997</v>
      </c>
      <c r="V514">
        <v>28015686.36653845</v>
      </c>
    </row>
    <row r="515" spans="1:22" x14ac:dyDescent="0.25">
      <c r="A515" t="s">
        <v>108</v>
      </c>
      <c r="B515" t="s">
        <v>6</v>
      </c>
      <c r="U515">
        <v>0.2</v>
      </c>
    </row>
    <row r="516" spans="1:22" x14ac:dyDescent="0.25">
      <c r="A516" t="s">
        <v>108</v>
      </c>
      <c r="B516" t="s">
        <v>7</v>
      </c>
      <c r="U516">
        <v>3.9</v>
      </c>
    </row>
    <row r="517" spans="1:22" x14ac:dyDescent="0.25">
      <c r="A517" t="s">
        <v>109</v>
      </c>
      <c r="B517" t="s">
        <v>1</v>
      </c>
      <c r="C517">
        <v>0.11450058293713787</v>
      </c>
      <c r="D517">
        <v>1.2959999999999854E-2</v>
      </c>
      <c r="E517">
        <v>0.10154058293713845</v>
      </c>
      <c r="F517">
        <v>3.834514573428454E-2</v>
      </c>
      <c r="G517">
        <v>7.6155437202853657E-2</v>
      </c>
      <c r="H517">
        <v>0.17499999999999866</v>
      </c>
      <c r="I517">
        <v>5.099999999999956E-2</v>
      </c>
      <c r="J517">
        <v>5047903.2820984675</v>
      </c>
      <c r="K517">
        <v>10686580.600014081</v>
      </c>
      <c r="L517">
        <v>28389835.261162024</v>
      </c>
      <c r="M517">
        <v>28389835.261162169</v>
      </c>
      <c r="N517">
        <v>917476.63472007401</v>
      </c>
      <c r="O517">
        <v>14817007.247392494</v>
      </c>
      <c r="P517">
        <v>421030.90373375354</v>
      </c>
      <c r="Q517">
        <v>52988.953739338438</v>
      </c>
      <c r="R517">
        <v>24175.012731127674</v>
      </c>
      <c r="S517">
        <v>398936.02713210281</v>
      </c>
      <c r="T517">
        <v>20345.737383737236</v>
      </c>
      <c r="U517">
        <v>616.08170000000007</v>
      </c>
      <c r="V517">
        <v>329801311.68673074</v>
      </c>
    </row>
    <row r="518" spans="1:22" x14ac:dyDescent="0.25">
      <c r="A518" t="s">
        <v>109</v>
      </c>
      <c r="B518" t="s">
        <v>2</v>
      </c>
      <c r="C518">
        <v>9.3261170896138668E-2</v>
      </c>
      <c r="D518">
        <v>1.2959999999999989E-2</v>
      </c>
      <c r="E518">
        <v>8.0301170896138641E-2</v>
      </c>
      <c r="F518">
        <v>3.3035292724034639E-2</v>
      </c>
      <c r="G518">
        <v>6.0225878172103987E-2</v>
      </c>
      <c r="H518">
        <v>0.17499999999999991</v>
      </c>
      <c r="I518">
        <v>5.0999999999999983E-2</v>
      </c>
      <c r="J518">
        <v>308128.08375935443</v>
      </c>
      <c r="K518">
        <v>588761.35465026519</v>
      </c>
      <c r="L518">
        <v>1274654.2558590164</v>
      </c>
      <c r="M518">
        <v>1274654.2558590169</v>
      </c>
      <c r="N518">
        <v>122907.45202294504</v>
      </c>
      <c r="O518">
        <v>773981.98638667481</v>
      </c>
      <c r="P518">
        <v>87973.583609669411</v>
      </c>
      <c r="Q518">
        <v>10795.257953839371</v>
      </c>
      <c r="R518">
        <v>5037.2109197389491</v>
      </c>
      <c r="S518">
        <v>18174.500037770722</v>
      </c>
      <c r="T518">
        <v>926.89950192630681</v>
      </c>
      <c r="U518">
        <v>32</v>
      </c>
      <c r="V518">
        <v>20079049.03846154</v>
      </c>
    </row>
    <row r="519" spans="1:22" x14ac:dyDescent="0.25">
      <c r="A519" t="s">
        <v>109</v>
      </c>
      <c r="B519" t="s">
        <v>3</v>
      </c>
      <c r="C519">
        <v>9.947873236146261E-2</v>
      </c>
      <c r="D519">
        <v>1.2960000000000036E-2</v>
      </c>
      <c r="E519">
        <v>8.6518732361462763E-2</v>
      </c>
      <c r="F519">
        <v>3.4589683090365697E-2</v>
      </c>
      <c r="G519">
        <v>6.4889049271096899E-2</v>
      </c>
      <c r="H519">
        <v>0.17500000000000029</v>
      </c>
      <c r="I519">
        <v>5.1000000000000094E-2</v>
      </c>
      <c r="J519">
        <v>1541051.8904215107</v>
      </c>
      <c r="K519">
        <v>2749622.8403471918</v>
      </c>
      <c r="L519">
        <v>7452004.5353563884</v>
      </c>
      <c r="M519">
        <v>7452004.5353563931</v>
      </c>
      <c r="N519">
        <v>199215.99642129289</v>
      </c>
      <c r="O519">
        <v>4091458.7343474072</v>
      </c>
      <c r="P519">
        <v>75289.931066061617</v>
      </c>
      <c r="Q519">
        <v>9315.8987228353799</v>
      </c>
      <c r="R519">
        <v>4314.8973192337471</v>
      </c>
      <c r="S519">
        <v>104943.16775753009</v>
      </c>
      <c r="T519">
        <v>5352.101555634038</v>
      </c>
      <c r="U519">
        <v>189.54369999999994</v>
      </c>
      <c r="V519">
        <v>100786425.84307693</v>
      </c>
    </row>
    <row r="520" spans="1:22" x14ac:dyDescent="0.25">
      <c r="A520" t="s">
        <v>109</v>
      </c>
      <c r="B520" t="s">
        <v>4</v>
      </c>
      <c r="C520">
        <v>0.149382619664051</v>
      </c>
      <c r="D520">
        <v>1.2959999999999994E-2</v>
      </c>
      <c r="E520">
        <v>0.13642261966405092</v>
      </c>
      <c r="F520">
        <v>4.706565491601266E-2</v>
      </c>
      <c r="G520">
        <v>0.10231696474803803</v>
      </c>
      <c r="H520">
        <v>0.17500000000000027</v>
      </c>
      <c r="I520">
        <v>5.1000000000000073E-2</v>
      </c>
      <c r="J520">
        <v>579662.93561345059</v>
      </c>
      <c r="K520">
        <v>1601344.2631259218</v>
      </c>
      <c r="L520">
        <v>4514636.5232316433</v>
      </c>
      <c r="M520">
        <v>4514636.5232316414</v>
      </c>
      <c r="N520">
        <v>72349.066536530387</v>
      </c>
      <c r="O520">
        <v>2108658.1322028418</v>
      </c>
      <c r="P520">
        <v>4995.5346613923402</v>
      </c>
      <c r="Q520">
        <v>599.46415936708081</v>
      </c>
      <c r="R520">
        <v>285.34493985873047</v>
      </c>
      <c r="S520">
        <v>63243.31377346543</v>
      </c>
      <c r="T520">
        <v>3225.4090024467382</v>
      </c>
      <c r="U520">
        <v>81.429999999999978</v>
      </c>
      <c r="V520">
        <v>37952714.223076932</v>
      </c>
    </row>
    <row r="521" spans="1:22" x14ac:dyDescent="0.25">
      <c r="A521" t="s">
        <v>109</v>
      </c>
      <c r="B521" t="s">
        <v>5</v>
      </c>
      <c r="C521">
        <v>0.12120291130034593</v>
      </c>
      <c r="D521">
        <v>1.2960000000000039E-2</v>
      </c>
      <c r="E521">
        <v>0.1082429113003457</v>
      </c>
      <c r="F521">
        <v>4.0020727825086623E-2</v>
      </c>
      <c r="G521">
        <v>8.1182183475259559E-2</v>
      </c>
      <c r="H521">
        <v>0.17499999999999938</v>
      </c>
      <c r="I521">
        <v>5.1000000000000073E-2</v>
      </c>
      <c r="J521">
        <v>2341839.7793388371</v>
      </c>
      <c r="K521">
        <v>5350647.452058468</v>
      </c>
      <c r="L521">
        <v>14087877.251057245</v>
      </c>
      <c r="M521">
        <v>14087877.251057237</v>
      </c>
      <c r="N521">
        <v>491016.27627955563</v>
      </c>
      <c r="O521">
        <v>7201470.955117763</v>
      </c>
      <c r="P521">
        <v>239068.64404813392</v>
      </c>
      <c r="Q521">
        <v>30365.031591776064</v>
      </c>
      <c r="R521">
        <v>13741.117457635406</v>
      </c>
      <c r="S521">
        <v>197755.9307155108</v>
      </c>
      <c r="T521">
        <v>10085.552466491044</v>
      </c>
      <c r="U521">
        <v>278.43369999999999</v>
      </c>
      <c r="V521">
        <v>152924373.35980773</v>
      </c>
    </row>
    <row r="522" spans="1:22" x14ac:dyDescent="0.25">
      <c r="A522" t="s">
        <v>109</v>
      </c>
      <c r="B522" t="s">
        <v>6</v>
      </c>
      <c r="C522">
        <v>7.5720132785449618E-2</v>
      </c>
      <c r="D522">
        <v>1.2959999999999992E-2</v>
      </c>
      <c r="E522">
        <v>6.2760132785449591E-2</v>
      </c>
      <c r="F522">
        <v>2.8650033196362407E-2</v>
      </c>
      <c r="G522">
        <v>4.7070099589087193E-2</v>
      </c>
      <c r="H522">
        <v>0.17499999999999991</v>
      </c>
      <c r="I522">
        <v>5.1000000000000004E-2</v>
      </c>
      <c r="J522">
        <v>195059.95688550945</v>
      </c>
      <c r="K522">
        <v>265093.75857332913</v>
      </c>
      <c r="L522">
        <v>688931.4282369382</v>
      </c>
      <c r="M522">
        <v>688931.42823693808</v>
      </c>
      <c r="N522">
        <v>26587.46187076217</v>
      </c>
      <c r="O522">
        <v>433566.25358807622</v>
      </c>
      <c r="P522">
        <v>13703.21034849605</v>
      </c>
      <c r="Q522">
        <v>1913.3013115205279</v>
      </c>
      <c r="R522">
        <v>796.44209466084556</v>
      </c>
      <c r="S522">
        <v>9680.7879315744485</v>
      </c>
      <c r="T522">
        <v>493.7201845102968</v>
      </c>
      <c r="U522">
        <v>24.5</v>
      </c>
      <c r="V522">
        <v>12712773.601538463</v>
      </c>
    </row>
    <row r="523" spans="1:22" x14ac:dyDescent="0.25">
      <c r="A523" t="s">
        <v>109</v>
      </c>
      <c r="B523" t="s">
        <v>7</v>
      </c>
      <c r="C523">
        <v>9.1941882833309285E-2</v>
      </c>
      <c r="D523">
        <v>1.2960000000000001E-2</v>
      </c>
      <c r="E523">
        <v>7.89818828333093E-2</v>
      </c>
      <c r="F523">
        <v>3.2705470708327321E-2</v>
      </c>
      <c r="G523">
        <v>5.9236412124981971E-2</v>
      </c>
      <c r="H523">
        <v>0.17500000000000004</v>
      </c>
      <c r="I523">
        <v>5.1000000000000004E-2</v>
      </c>
      <c r="J523">
        <v>82160.636079802178</v>
      </c>
      <c r="K523">
        <v>131110.93125891415</v>
      </c>
      <c r="L523">
        <v>371731.26742082287</v>
      </c>
      <c r="M523">
        <v>371731.26742082287</v>
      </c>
      <c r="N523">
        <v>5400.3815889799444</v>
      </c>
      <c r="O523">
        <v>207871.18574973638</v>
      </c>
      <c r="P523">
        <v>0</v>
      </c>
      <c r="Q523">
        <v>0</v>
      </c>
      <c r="R523">
        <v>0</v>
      </c>
      <c r="S523">
        <v>5138.326916251146</v>
      </c>
      <c r="T523">
        <v>262.05467272880838</v>
      </c>
      <c r="U523">
        <v>10.174299999999999</v>
      </c>
      <c r="V523">
        <v>5345975.6207692316</v>
      </c>
    </row>
    <row r="524" spans="1:22" x14ac:dyDescent="0.25">
      <c r="A524" t="s">
        <v>110</v>
      </c>
      <c r="B524" t="s">
        <v>1</v>
      </c>
      <c r="C524">
        <v>0.10156499839518693</v>
      </c>
      <c r="D524">
        <v>1.2960000000000013E-2</v>
      </c>
      <c r="E524">
        <v>8.8604998395186901E-2</v>
      </c>
      <c r="F524">
        <v>3.5111249598796697E-2</v>
      </c>
      <c r="G524">
        <v>6.6453748796390183E-2</v>
      </c>
      <c r="H524">
        <v>0.17500000000000004</v>
      </c>
      <c r="I524">
        <v>5.1000000000000024E-2</v>
      </c>
      <c r="J524">
        <v>1638376.8542573396</v>
      </c>
      <c r="K524">
        <v>3236946.4798973943</v>
      </c>
      <c r="L524">
        <v>7879229.1946521755</v>
      </c>
      <c r="M524">
        <v>7879229.1946521811</v>
      </c>
      <c r="N524">
        <v>457902.56126000173</v>
      </c>
      <c r="O524">
        <v>4417420.7728947317</v>
      </c>
      <c r="P524">
        <v>289182.01061486074</v>
      </c>
      <c r="Q524">
        <v>35964.073123587848</v>
      </c>
      <c r="R524">
        <v>16582.45027066088</v>
      </c>
      <c r="S524">
        <v>110536.65770779419</v>
      </c>
      <c r="T524">
        <v>5637.3695430975004</v>
      </c>
      <c r="U524">
        <v>191.61409999999998</v>
      </c>
      <c r="V524">
        <v>106816306.40993847</v>
      </c>
    </row>
    <row r="525" spans="1:22" x14ac:dyDescent="0.25">
      <c r="A525" t="s">
        <v>110</v>
      </c>
      <c r="B525" t="s">
        <v>2</v>
      </c>
      <c r="C525">
        <v>5.6789704814383453E-2</v>
      </c>
      <c r="D525">
        <v>1.2959999999999996E-2</v>
      </c>
      <c r="E525">
        <v>4.3829704814383454E-2</v>
      </c>
      <c r="F525">
        <v>2.3917426203595861E-2</v>
      </c>
      <c r="G525">
        <v>3.2872278610787592E-2</v>
      </c>
      <c r="H525">
        <v>0.17499999999999993</v>
      </c>
      <c r="I525">
        <v>5.1000000000000004E-2</v>
      </c>
      <c r="J525">
        <v>175781.35541606465</v>
      </c>
      <c r="K525">
        <v>218038.85767097888</v>
      </c>
      <c r="L525">
        <v>403158.78825066448</v>
      </c>
      <c r="M525">
        <v>403158.78825066448</v>
      </c>
      <c r="N525">
        <v>62739.446190567978</v>
      </c>
      <c r="O525">
        <v>331080.76689647546</v>
      </c>
      <c r="P525">
        <v>48119.141623766795</v>
      </c>
      <c r="Q525">
        <v>5788.7195165037556</v>
      </c>
      <c r="R525">
        <v>2749.3009181537977</v>
      </c>
      <c r="S525">
        <v>5787.1399925249043</v>
      </c>
      <c r="T525">
        <v>295.14413961877017</v>
      </c>
      <c r="U525">
        <v>18.440000000000001</v>
      </c>
      <c r="V525">
        <v>11445306.607307689</v>
      </c>
    </row>
    <row r="526" spans="1:22" x14ac:dyDescent="0.25">
      <c r="A526" t="s">
        <v>110</v>
      </c>
      <c r="B526" t="s">
        <v>3</v>
      </c>
      <c r="C526">
        <v>9.8517120988125442E-2</v>
      </c>
      <c r="D526">
        <v>1.2959999999999994E-2</v>
      </c>
      <c r="E526">
        <v>8.5557120988125429E-2</v>
      </c>
      <c r="F526">
        <v>3.4349280247031336E-2</v>
      </c>
      <c r="G526">
        <v>6.4167840741094009E-2</v>
      </c>
      <c r="H526">
        <v>0.17500000000000004</v>
      </c>
      <c r="I526">
        <v>5.1000000000000031E-2</v>
      </c>
      <c r="J526">
        <v>441026.81707532157</v>
      </c>
      <c r="K526">
        <v>780974.8172288948</v>
      </c>
      <c r="L526">
        <v>2126464.3707106896</v>
      </c>
      <c r="M526">
        <v>2126464.3707106905</v>
      </c>
      <c r="N526">
        <v>54115.020243999083</v>
      </c>
      <c r="O526">
        <v>1167886.614060218</v>
      </c>
      <c r="P526">
        <v>19228.88351535294</v>
      </c>
      <c r="Q526">
        <v>2307.4660218423523</v>
      </c>
      <c r="R526">
        <v>1098.3538263969599</v>
      </c>
      <c r="S526">
        <v>29952.727764421146</v>
      </c>
      <c r="T526">
        <v>1527.5891159854789</v>
      </c>
      <c r="U526">
        <v>51.618399999999994</v>
      </c>
      <c r="V526">
        <v>28830055.922307692</v>
      </c>
    </row>
    <row r="527" spans="1:22" x14ac:dyDescent="0.25">
      <c r="A527" t="s">
        <v>110</v>
      </c>
      <c r="B527" t="s">
        <v>4</v>
      </c>
      <c r="C527">
        <v>0.11096113165105695</v>
      </c>
      <c r="D527">
        <v>1.2959999999999998E-2</v>
      </c>
      <c r="E527">
        <v>9.8001131651056922E-2</v>
      </c>
      <c r="F527">
        <v>3.7460282912764223E-2</v>
      </c>
      <c r="G527">
        <v>7.3500848738292671E-2</v>
      </c>
      <c r="H527">
        <v>0.17499999999999999</v>
      </c>
      <c r="I527">
        <v>5.1000000000000018E-2</v>
      </c>
      <c r="J527">
        <v>145552.85974450936</v>
      </c>
      <c r="K527">
        <v>287401.41743187781</v>
      </c>
      <c r="L527">
        <v>810452.34824045771</v>
      </c>
      <c r="M527">
        <v>810452.34824045782</v>
      </c>
      <c r="N527">
        <v>12937.976013793843</v>
      </c>
      <c r="O527">
        <v>420016.3011625933</v>
      </c>
      <c r="P527">
        <v>904.23781381538276</v>
      </c>
      <c r="Q527">
        <v>108.50853765784593</v>
      </c>
      <c r="R527">
        <v>51.65006392513466</v>
      </c>
      <c r="S527">
        <v>11297.411606465737</v>
      </c>
      <c r="T527">
        <v>576.16799192975259</v>
      </c>
      <c r="U527">
        <v>19.719100000000001</v>
      </c>
      <c r="V527">
        <v>9504163.9288461544</v>
      </c>
    </row>
    <row r="528" spans="1:22" x14ac:dyDescent="0.25">
      <c r="A528" t="s">
        <v>110</v>
      </c>
      <c r="B528" t="s">
        <v>5</v>
      </c>
      <c r="C528">
        <v>0.11518391945261659</v>
      </c>
      <c r="D528">
        <v>1.2960000000000003E-2</v>
      </c>
      <c r="E528">
        <v>0.10222391945261654</v>
      </c>
      <c r="F528">
        <v>3.8515979863154144E-2</v>
      </c>
      <c r="G528">
        <v>7.6667939589462483E-2</v>
      </c>
      <c r="H528">
        <v>0.17500000000000029</v>
      </c>
      <c r="I528">
        <v>5.100000000000008E-2</v>
      </c>
      <c r="J528">
        <v>742764.16069058888</v>
      </c>
      <c r="K528">
        <v>1782789.8577101207</v>
      </c>
      <c r="L528">
        <v>4067341.3307083528</v>
      </c>
      <c r="M528">
        <v>4067341.3307083542</v>
      </c>
      <c r="N528">
        <v>320257.06060550176</v>
      </c>
      <c r="O528">
        <v>2205296.9577952083</v>
      </c>
      <c r="P528">
        <v>220099.45110301211</v>
      </c>
      <c r="Q528">
        <v>27659.743460514266</v>
      </c>
      <c r="R528">
        <v>12635.718922739847</v>
      </c>
      <c r="S528">
        <v>56957.323614876608</v>
      </c>
      <c r="T528">
        <v>2904.8235043587092</v>
      </c>
      <c r="U528">
        <v>86.315799999999967</v>
      </c>
      <c r="V528">
        <v>48358092.931923077</v>
      </c>
    </row>
    <row r="529" spans="1:22" x14ac:dyDescent="0.25">
      <c r="A529" t="s">
        <v>110</v>
      </c>
      <c r="B529" t="s">
        <v>6</v>
      </c>
      <c r="C529">
        <v>7.7438494558595125E-2</v>
      </c>
      <c r="D529">
        <v>1.2959999999999999E-2</v>
      </c>
      <c r="E529">
        <v>6.4478494558595126E-2</v>
      </c>
      <c r="F529">
        <v>2.9079623639648781E-2</v>
      </c>
      <c r="G529">
        <v>4.8358870918946362E-2</v>
      </c>
      <c r="H529">
        <v>0.17499999999999996</v>
      </c>
      <c r="I529">
        <v>5.099999999999999E-2</v>
      </c>
      <c r="J529">
        <v>102962.53926073341</v>
      </c>
      <c r="K529">
        <v>129439.99602928897</v>
      </c>
      <c r="L529">
        <v>363195.72345733317</v>
      </c>
      <c r="M529">
        <v>363195.72345733334</v>
      </c>
      <c r="N529">
        <v>6281.0661576333805</v>
      </c>
      <c r="O529">
        <v>226121.46913238897</v>
      </c>
      <c r="P529">
        <v>830.29655891354003</v>
      </c>
      <c r="Q529">
        <v>99.635587069624805</v>
      </c>
      <c r="R529">
        <v>47.426539445141401</v>
      </c>
      <c r="S529">
        <v>5046.343931688938</v>
      </c>
      <c r="T529">
        <v>257.36354051613591</v>
      </c>
      <c r="U529">
        <v>11.92</v>
      </c>
      <c r="V529">
        <v>6709161.0134615377</v>
      </c>
    </row>
    <row r="530" spans="1:22" x14ac:dyDescent="0.25">
      <c r="A530" t="s">
        <v>110</v>
      </c>
      <c r="B530" t="s">
        <v>7</v>
      </c>
      <c r="U530">
        <v>3.6008000000000004</v>
      </c>
    </row>
    <row r="531" spans="1:22" x14ac:dyDescent="0.25">
      <c r="A531" t="s">
        <v>111</v>
      </c>
      <c r="B531" t="s">
        <v>1</v>
      </c>
      <c r="C531">
        <v>9.687095702836139E-2</v>
      </c>
      <c r="D531">
        <v>1.296000000000002E-2</v>
      </c>
      <c r="E531">
        <v>8.3910957028361446E-2</v>
      </c>
      <c r="F531">
        <v>3.3937739257090371E-2</v>
      </c>
      <c r="G531">
        <v>6.2933217771271061E-2</v>
      </c>
      <c r="H531">
        <v>0.17500000000000029</v>
      </c>
      <c r="I531">
        <v>5.1000000000000052E-2</v>
      </c>
      <c r="J531">
        <v>1194681.1045003741</v>
      </c>
      <c r="K531">
        <v>2152190.8331112256</v>
      </c>
      <c r="L531">
        <v>5525277.5631091315</v>
      </c>
      <c r="M531">
        <v>5525277.5631091325</v>
      </c>
      <c r="N531">
        <v>232823.73405613424</v>
      </c>
      <c r="O531">
        <v>3114048.2035554629</v>
      </c>
      <c r="P531">
        <v>128211.38588133405</v>
      </c>
      <c r="Q531">
        <v>15873.055272023605</v>
      </c>
      <c r="R531">
        <v>7348.3064988212409</v>
      </c>
      <c r="S531">
        <v>77441.471364374564</v>
      </c>
      <c r="T531">
        <v>3949.5150395831056</v>
      </c>
      <c r="U531">
        <v>143.81649999999999</v>
      </c>
      <c r="V531">
        <v>77994803.766230732</v>
      </c>
    </row>
    <row r="532" spans="1:22" x14ac:dyDescent="0.25">
      <c r="A532" t="s">
        <v>111</v>
      </c>
      <c r="B532" t="s">
        <v>2</v>
      </c>
      <c r="C532">
        <v>5.6900422886054E-2</v>
      </c>
      <c r="D532">
        <v>1.2960000000000001E-2</v>
      </c>
      <c r="E532">
        <v>4.3940422886054015E-2</v>
      </c>
      <c r="F532">
        <v>2.3945105721513506E-2</v>
      </c>
      <c r="G532">
        <v>3.2955317164540525E-2</v>
      </c>
      <c r="H532">
        <v>0.17499999999999993</v>
      </c>
      <c r="I532">
        <v>5.1000000000000011E-2</v>
      </c>
      <c r="J532">
        <v>207408.31362454686</v>
      </c>
      <c r="K532">
        <v>243133.37491824004</v>
      </c>
      <c r="L532">
        <v>459392.0445931885</v>
      </c>
      <c r="M532">
        <v>459392.04459318845</v>
      </c>
      <c r="N532">
        <v>67502.020040382689</v>
      </c>
      <c r="O532">
        <v>383039.66850240406</v>
      </c>
      <c r="P532">
        <v>51029.971877484779</v>
      </c>
      <c r="Q532">
        <v>6590.403151149013</v>
      </c>
      <c r="R532">
        <v>2938.6391264603235</v>
      </c>
      <c r="S532">
        <v>6606.0950383336494</v>
      </c>
      <c r="T532">
        <v>336.91084695501627</v>
      </c>
      <c r="U532">
        <v>22.95</v>
      </c>
      <c r="V532">
        <v>13498996.365384616</v>
      </c>
    </row>
    <row r="533" spans="1:22" x14ac:dyDescent="0.25">
      <c r="A533" t="s">
        <v>111</v>
      </c>
      <c r="B533" t="s">
        <v>3</v>
      </c>
      <c r="C533">
        <v>7.802389605951067E-2</v>
      </c>
      <c r="D533">
        <v>1.2959999999999994E-2</v>
      </c>
      <c r="E533">
        <v>6.5063896059510656E-2</v>
      </c>
      <c r="F533">
        <v>2.9225974014877663E-2</v>
      </c>
      <c r="G533">
        <v>4.8797922044632999E-2</v>
      </c>
      <c r="H533">
        <v>0.17499999999999993</v>
      </c>
      <c r="I533">
        <v>5.0999999999999983E-2</v>
      </c>
      <c r="J533">
        <v>222630.55245103635</v>
      </c>
      <c r="K533">
        <v>298027.87185688067</v>
      </c>
      <c r="L533">
        <v>806119.23183567426</v>
      </c>
      <c r="M533">
        <v>806119.23183567426</v>
      </c>
      <c r="N533">
        <v>21991.095933741832</v>
      </c>
      <c r="O533">
        <v>498667.32837417512</v>
      </c>
      <c r="P533">
        <v>8459.8864511842694</v>
      </c>
      <c r="Q533">
        <v>1036.0688145547942</v>
      </c>
      <c r="R533">
        <v>484.29371855269221</v>
      </c>
      <c r="S533">
        <v>11428.018029924047</v>
      </c>
      <c r="T533">
        <v>582.82891952612647</v>
      </c>
      <c r="U533">
        <v>26.054400000000001</v>
      </c>
      <c r="V533">
        <v>14575423.505961541</v>
      </c>
    </row>
    <row r="534" spans="1:22" x14ac:dyDescent="0.25">
      <c r="A534" t="s">
        <v>111</v>
      </c>
      <c r="B534" t="s">
        <v>4</v>
      </c>
      <c r="C534">
        <v>5.8582193454384E-2</v>
      </c>
      <c r="D534">
        <v>1.2959999999999998E-2</v>
      </c>
      <c r="E534">
        <v>4.5622193454383994E-2</v>
      </c>
      <c r="F534">
        <v>2.4365548363595994E-2</v>
      </c>
      <c r="G534">
        <v>3.4216645090788006E-2</v>
      </c>
      <c r="H534">
        <v>0.17499999999999999</v>
      </c>
      <c r="I534">
        <v>5.1000000000000011E-2</v>
      </c>
      <c r="J534">
        <v>100673.24921834789</v>
      </c>
      <c r="K534">
        <v>92893.193482901814</v>
      </c>
      <c r="L534">
        <v>263247.44020302739</v>
      </c>
      <c r="M534">
        <v>263247.44020302722</v>
      </c>
      <c r="N534">
        <v>3858.0350614195631</v>
      </c>
      <c r="O534">
        <v>189708.40763983017</v>
      </c>
      <c r="P534">
        <v>0</v>
      </c>
      <c r="Q534">
        <v>0</v>
      </c>
      <c r="R534">
        <v>0</v>
      </c>
      <c r="S534">
        <v>3670.8230841289633</v>
      </c>
      <c r="T534">
        <v>187.2119772905771</v>
      </c>
      <c r="U534">
        <v>14.7529</v>
      </c>
      <c r="V534">
        <v>6580241.3175000008</v>
      </c>
    </row>
    <row r="535" spans="1:22" x14ac:dyDescent="0.25">
      <c r="A535" t="s">
        <v>111</v>
      </c>
      <c r="B535" t="s">
        <v>5</v>
      </c>
      <c r="C535">
        <v>0.13155356188040437</v>
      </c>
      <c r="D535">
        <v>1.2959999999999999E-2</v>
      </c>
      <c r="E535">
        <v>0.11859356188040435</v>
      </c>
      <c r="F535">
        <v>4.2608390470101079E-2</v>
      </c>
      <c r="G535">
        <v>8.8945171410303239E-2</v>
      </c>
      <c r="H535">
        <v>0.17500000000000016</v>
      </c>
      <c r="I535">
        <v>5.1000000000000031E-2</v>
      </c>
      <c r="J535">
        <v>591061.96472509578</v>
      </c>
      <c r="K535">
        <v>1468131.2580505414</v>
      </c>
      <c r="L535">
        <v>3854840.7804290941</v>
      </c>
      <c r="M535">
        <v>3854840.7804290932</v>
      </c>
      <c r="N535">
        <v>137388.24843063299</v>
      </c>
      <c r="O535">
        <v>1921804.9743450037</v>
      </c>
      <c r="P535">
        <v>68721.527552664993</v>
      </c>
      <c r="Q535">
        <v>8246.5833063197988</v>
      </c>
      <c r="R535">
        <v>3925.3736538082244</v>
      </c>
      <c r="S535">
        <v>53753.343404224295</v>
      </c>
      <c r="T535">
        <v>2741.4205136154392</v>
      </c>
      <c r="U535">
        <v>70.459199999999996</v>
      </c>
      <c r="V535">
        <v>38573586.432769231</v>
      </c>
    </row>
    <row r="536" spans="1:22" x14ac:dyDescent="0.25">
      <c r="A536" t="s">
        <v>111</v>
      </c>
      <c r="B536" t="s">
        <v>6</v>
      </c>
      <c r="U536">
        <v>1</v>
      </c>
    </row>
    <row r="537" spans="1:22" x14ac:dyDescent="0.25">
      <c r="A537" t="s">
        <v>111</v>
      </c>
      <c r="B537" t="s">
        <v>7</v>
      </c>
      <c r="U537">
        <v>8.6</v>
      </c>
    </row>
    <row r="538" spans="1:22" x14ac:dyDescent="0.25">
      <c r="A538" t="s">
        <v>112</v>
      </c>
      <c r="B538" t="s">
        <v>1</v>
      </c>
      <c r="C538">
        <v>9.0073100606171935E-2</v>
      </c>
      <c r="D538">
        <v>1.2959999999999895E-2</v>
      </c>
      <c r="E538">
        <v>7.7113100606171492E-2</v>
      </c>
      <c r="F538">
        <v>3.2238275151542872E-2</v>
      </c>
      <c r="G538">
        <v>5.7834825454628688E-2</v>
      </c>
      <c r="H538">
        <v>0.17499999999999902</v>
      </c>
      <c r="I538">
        <v>5.0999999999999705E-2</v>
      </c>
      <c r="J538">
        <v>4300277.5606168751</v>
      </c>
      <c r="K538">
        <v>7011162.5521086063</v>
      </c>
      <c r="L538">
        <v>18496298.675780009</v>
      </c>
      <c r="M538">
        <v>18496298.675779976</v>
      </c>
      <c r="N538">
        <v>634297.2451364547</v>
      </c>
      <c r="O538">
        <v>10677142.867589017</v>
      </c>
      <c r="P538">
        <v>305129.29808467894</v>
      </c>
      <c r="Q538">
        <v>38655.840386018135</v>
      </c>
      <c r="R538">
        <v>17533.042062005548</v>
      </c>
      <c r="S538">
        <v>259732.69705399702</v>
      </c>
      <c r="T538">
        <v>13246.367549753846</v>
      </c>
      <c r="U538">
        <v>526.25301043034847</v>
      </c>
      <c r="V538">
        <v>280945664.91405535</v>
      </c>
    </row>
    <row r="539" spans="1:22" x14ac:dyDescent="0.25">
      <c r="A539" t="s">
        <v>112</v>
      </c>
      <c r="B539" t="s">
        <v>2</v>
      </c>
      <c r="C539">
        <v>9.0466527027748919E-2</v>
      </c>
      <c r="D539">
        <v>1.2959999999999998E-2</v>
      </c>
      <c r="E539">
        <v>7.7506527027748878E-2</v>
      </c>
      <c r="F539">
        <v>3.2336631756937233E-2</v>
      </c>
      <c r="G539">
        <v>5.8129895270811673E-2</v>
      </c>
      <c r="H539">
        <v>0.17499999999999991</v>
      </c>
      <c r="I539">
        <v>5.1000000000000004E-2</v>
      </c>
      <c r="J539">
        <v>229618.4133104604</v>
      </c>
      <c r="K539">
        <v>443465.58211294044</v>
      </c>
      <c r="L539">
        <v>913124.51097507798</v>
      </c>
      <c r="M539">
        <v>913124.51097507798</v>
      </c>
      <c r="N539">
        <v>104318.0588409357</v>
      </c>
      <c r="O539">
        <v>568765.93658246496</v>
      </c>
      <c r="P539">
        <v>76800.828116886463</v>
      </c>
      <c r="Q539">
        <v>9342.1575321100281</v>
      </c>
      <c r="R539">
        <v>4393.2922680988204</v>
      </c>
      <c r="S539">
        <v>13113.017054082215</v>
      </c>
      <c r="T539">
        <v>668.76386975819287</v>
      </c>
      <c r="U539">
        <v>24.648299999999999</v>
      </c>
      <c r="V539">
        <v>14952731.555576921</v>
      </c>
    </row>
    <row r="540" spans="1:22" x14ac:dyDescent="0.25">
      <c r="A540" t="s">
        <v>112</v>
      </c>
      <c r="B540" t="s">
        <v>3</v>
      </c>
      <c r="C540">
        <v>6.5337267706568072E-2</v>
      </c>
      <c r="D540">
        <v>1.2959999999999999E-2</v>
      </c>
      <c r="E540">
        <v>5.2377267706568142E-2</v>
      </c>
      <c r="F540">
        <v>2.6054316926642025E-2</v>
      </c>
      <c r="G540">
        <v>3.9282950779926065E-2</v>
      </c>
      <c r="H540">
        <v>0.17500000000000027</v>
      </c>
      <c r="I540">
        <v>5.1000000000000045E-2</v>
      </c>
      <c r="J540">
        <v>992778.40615019435</v>
      </c>
      <c r="K540">
        <v>1070025.1692944865</v>
      </c>
      <c r="L540">
        <v>2888146.2868346381</v>
      </c>
      <c r="M540">
        <v>2888146.2868346358</v>
      </c>
      <c r="N540">
        <v>80482.305262205889</v>
      </c>
      <c r="O540">
        <v>1982321.2701824757</v>
      </c>
      <c r="P540">
        <v>31783.104600060775</v>
      </c>
      <c r="Q540">
        <v>4059.9874800920297</v>
      </c>
      <c r="R540">
        <v>1827.997696087793</v>
      </c>
      <c r="S540">
        <v>40733.792089405579</v>
      </c>
      <c r="T540">
        <v>2077.4233965596845</v>
      </c>
      <c r="U540">
        <v>123.65110000000003</v>
      </c>
      <c r="V540">
        <v>64941692.977499969</v>
      </c>
    </row>
    <row r="541" spans="1:22" x14ac:dyDescent="0.25">
      <c r="A541" t="s">
        <v>112</v>
      </c>
      <c r="B541" t="s">
        <v>4</v>
      </c>
      <c r="C541">
        <v>0.11592470691303429</v>
      </c>
      <c r="D541">
        <v>1.2959999999999987E-2</v>
      </c>
      <c r="E541">
        <v>0.10296470691303442</v>
      </c>
      <c r="F541">
        <v>3.8701176728258596E-2</v>
      </c>
      <c r="G541">
        <v>7.7223530184775707E-2</v>
      </c>
      <c r="H541">
        <v>0.17500000000000007</v>
      </c>
      <c r="I541">
        <v>5.1000000000000024E-2</v>
      </c>
      <c r="J541">
        <v>439643.09465304652</v>
      </c>
      <c r="K541">
        <v>911358.0615500951</v>
      </c>
      <c r="L541">
        <v>2564256.6481366321</v>
      </c>
      <c r="M541">
        <v>2564256.6481366321</v>
      </c>
      <c r="N541">
        <v>42454.384128413629</v>
      </c>
      <c r="O541">
        <v>1308546.7720747278</v>
      </c>
      <c r="P541">
        <v>4000.5962388439198</v>
      </c>
      <c r="Q541">
        <v>480.07154866127036</v>
      </c>
      <c r="R541">
        <v>228.51405716276469</v>
      </c>
      <c r="S541">
        <v>35913.608262364491</v>
      </c>
      <c r="T541">
        <v>1831.5940213805882</v>
      </c>
      <c r="U541">
        <v>60.760700000000007</v>
      </c>
      <c r="V541">
        <v>28766987.970576916</v>
      </c>
    </row>
    <row r="542" spans="1:22" x14ac:dyDescent="0.25">
      <c r="A542" t="s">
        <v>112</v>
      </c>
      <c r="B542" t="s">
        <v>5</v>
      </c>
      <c r="C542">
        <v>9.5938334450094628E-2</v>
      </c>
      <c r="D542">
        <v>1.2960000000000025E-2</v>
      </c>
      <c r="E542">
        <v>8.2978334450094587E-2</v>
      </c>
      <c r="F542">
        <v>3.3704583612523681E-2</v>
      </c>
      <c r="G542">
        <v>6.223375083757076E-2</v>
      </c>
      <c r="H542">
        <v>0.17499999999999957</v>
      </c>
      <c r="I542">
        <v>5.100000000000008E-2</v>
      </c>
      <c r="J542">
        <v>2310140.7840604875</v>
      </c>
      <c r="K542">
        <v>4075282.8282040232</v>
      </c>
      <c r="L542">
        <v>10778949.812262718</v>
      </c>
      <c r="M542">
        <v>10778949.812262714</v>
      </c>
      <c r="N542">
        <v>361724.66808734369</v>
      </c>
      <c r="O542">
        <v>6023698.9441771703</v>
      </c>
      <c r="P542">
        <v>171243.94397811769</v>
      </c>
      <c r="Q542">
        <v>22075.616103549626</v>
      </c>
      <c r="R542">
        <v>9859.2975641650319</v>
      </c>
      <c r="S542">
        <v>150852.34104805576</v>
      </c>
      <c r="T542">
        <v>7693.4693934508414</v>
      </c>
      <c r="U542">
        <v>276.77291043034808</v>
      </c>
      <c r="V542">
        <v>150869860.68501651</v>
      </c>
    </row>
    <row r="543" spans="1:22" x14ac:dyDescent="0.25">
      <c r="A543" t="s">
        <v>112</v>
      </c>
      <c r="B543" t="s">
        <v>6</v>
      </c>
      <c r="C543">
        <v>8.7402906938594815E-2</v>
      </c>
      <c r="D543">
        <v>1.2959999999999992E-2</v>
      </c>
      <c r="E543">
        <v>7.4442906938594788E-2</v>
      </c>
      <c r="F543">
        <v>3.1570726734648696E-2</v>
      </c>
      <c r="G543">
        <v>5.5832180203946154E-2</v>
      </c>
      <c r="H543">
        <v>0.17499999999999988</v>
      </c>
      <c r="I543">
        <v>5.1000000000000011E-2</v>
      </c>
      <c r="J543">
        <v>214144.89419812636</v>
      </c>
      <c r="K543">
        <v>337539.52648420038</v>
      </c>
      <c r="L543">
        <v>884812.58017112303</v>
      </c>
      <c r="M543">
        <v>884812.58017112303</v>
      </c>
      <c r="N543">
        <v>31951.499820369529</v>
      </c>
      <c r="O543">
        <v>519732.92086195725</v>
      </c>
      <c r="P543">
        <v>15863.048551289079</v>
      </c>
      <c r="Q543">
        <v>2012.6535638983396</v>
      </c>
      <c r="R543">
        <v>911.66080787455826</v>
      </c>
      <c r="S543">
        <v>12525.34433616322</v>
      </c>
      <c r="T543">
        <v>638.79256114432417</v>
      </c>
      <c r="U543">
        <v>26.05</v>
      </c>
      <c r="V543">
        <v>13967353.886153847</v>
      </c>
    </row>
    <row r="544" spans="1:22" x14ac:dyDescent="0.25">
      <c r="A544" t="s">
        <v>112</v>
      </c>
      <c r="B544" t="s">
        <v>7</v>
      </c>
      <c r="C544">
        <v>8.4810377109936635E-2</v>
      </c>
      <c r="D544">
        <v>1.2959999999999999E-2</v>
      </c>
      <c r="E544">
        <v>7.185037710993665E-2</v>
      </c>
      <c r="F544">
        <v>3.0922594277484169E-2</v>
      </c>
      <c r="G544">
        <v>5.3887782832452505E-2</v>
      </c>
      <c r="H544">
        <v>0.17499999999999999</v>
      </c>
      <c r="I544">
        <v>5.1000000000000018E-2</v>
      </c>
      <c r="J544">
        <v>113951.96824455928</v>
      </c>
      <c r="K544">
        <v>173491.38446285937</v>
      </c>
      <c r="L544">
        <v>467008.83739981597</v>
      </c>
      <c r="M544">
        <v>467008.83739981579</v>
      </c>
      <c r="N544">
        <v>13366.328997190518</v>
      </c>
      <c r="O544">
        <v>274077.02371022815</v>
      </c>
      <c r="P544">
        <v>5437.7765994810434</v>
      </c>
      <c r="Q544">
        <v>685.35415770684756</v>
      </c>
      <c r="R544">
        <v>312.2796686165824</v>
      </c>
      <c r="S544">
        <v>6594.5942639258146</v>
      </c>
      <c r="T544">
        <v>336.32430746021652</v>
      </c>
      <c r="U544">
        <v>14.37</v>
      </c>
      <c r="V544">
        <v>7447037.8392307684</v>
      </c>
    </row>
    <row r="545" spans="1:22" x14ac:dyDescent="0.25">
      <c r="A545" t="s">
        <v>113</v>
      </c>
      <c r="B545" t="s">
        <v>1</v>
      </c>
      <c r="C545">
        <v>9.7153081178147804E-2</v>
      </c>
      <c r="D545">
        <v>1.2959999999999841E-2</v>
      </c>
      <c r="E545">
        <v>8.419308117814725E-2</v>
      </c>
      <c r="F545">
        <v>3.4008270294536923E-2</v>
      </c>
      <c r="G545">
        <v>6.314481088361068E-2</v>
      </c>
      <c r="H545">
        <v>0.17499999999999882</v>
      </c>
      <c r="I545">
        <v>5.0999999999999789E-2</v>
      </c>
      <c r="J545">
        <v>5693293.3818355277</v>
      </c>
      <c r="K545">
        <v>9869863.9752743002</v>
      </c>
      <c r="L545">
        <v>26585535.46085063</v>
      </c>
      <c r="M545">
        <v>26585535.460850626</v>
      </c>
      <c r="N545">
        <v>756014.11624304205</v>
      </c>
      <c r="O545">
        <v>14807143.240866769</v>
      </c>
      <c r="P545">
        <v>309171.43735545571</v>
      </c>
      <c r="Q545">
        <v>37430.384145137388</v>
      </c>
      <c r="R545">
        <v>17676.692896530236</v>
      </c>
      <c r="S545">
        <v>372726.54790290102</v>
      </c>
      <c r="T545">
        <v>19009.053943047948</v>
      </c>
      <c r="U545">
        <v>693.8834999999998</v>
      </c>
      <c r="V545">
        <v>371912175.61529458</v>
      </c>
    </row>
    <row r="546" spans="1:22" x14ac:dyDescent="0.25">
      <c r="A546" t="s">
        <v>113</v>
      </c>
      <c r="B546" t="s">
        <v>2</v>
      </c>
      <c r="C546">
        <v>7.4390962627968557E-2</v>
      </c>
      <c r="D546">
        <v>1.2959999999999989E-2</v>
      </c>
      <c r="E546">
        <v>6.1430962627968592E-2</v>
      </c>
      <c r="F546">
        <v>2.8317740656992139E-2</v>
      </c>
      <c r="G546">
        <v>4.6073221970976429E-2</v>
      </c>
      <c r="H546">
        <v>0.17499999999999993</v>
      </c>
      <c r="I546">
        <v>5.0999999999999983E-2</v>
      </c>
      <c r="J546">
        <v>336671.44205859286</v>
      </c>
      <c r="K546">
        <v>445030.59452580952</v>
      </c>
      <c r="L546">
        <v>1097663.7040491523</v>
      </c>
      <c r="M546">
        <v>1097663.7040491523</v>
      </c>
      <c r="N546">
        <v>59357.019882069319</v>
      </c>
      <c r="O546">
        <v>722345.01670233323</v>
      </c>
      <c r="P546">
        <v>36623.476961602704</v>
      </c>
      <c r="Q546">
        <v>4394.8172353923237</v>
      </c>
      <c r="R546">
        <v>2091.9330040467462</v>
      </c>
      <c r="S546">
        <v>15458.413588037429</v>
      </c>
      <c r="T546">
        <v>788.37909298990883</v>
      </c>
      <c r="U546">
        <v>41.041499999999999</v>
      </c>
      <c r="V546">
        <v>21994578.731538463</v>
      </c>
    </row>
    <row r="547" spans="1:22" x14ac:dyDescent="0.25">
      <c r="A547" t="s">
        <v>113</v>
      </c>
      <c r="B547" t="s">
        <v>3</v>
      </c>
      <c r="C547">
        <v>8.7210322275007801E-2</v>
      </c>
      <c r="D547">
        <v>1.296000000000002E-2</v>
      </c>
      <c r="E547">
        <v>7.4250322275007996E-2</v>
      </c>
      <c r="F547">
        <v>3.152258056875195E-2</v>
      </c>
      <c r="G547">
        <v>5.5687741706255969E-2</v>
      </c>
      <c r="H547">
        <v>0.17499999999999999</v>
      </c>
      <c r="I547">
        <v>5.1000000000000101E-2</v>
      </c>
      <c r="J547">
        <v>1698417.9783861514</v>
      </c>
      <c r="K547">
        <v>2664036.3834787193</v>
      </c>
      <c r="L547">
        <v>7060891.0273719057</v>
      </c>
      <c r="M547">
        <v>7060891.0273719002</v>
      </c>
      <c r="N547">
        <v>232804.53076606337</v>
      </c>
      <c r="O547">
        <v>4129649.8310988043</v>
      </c>
      <c r="P547">
        <v>108764.62162227271</v>
      </c>
      <c r="Q547">
        <v>13270.246636907103</v>
      </c>
      <c r="R547">
        <v>6223.7782812181686</v>
      </c>
      <c r="S547">
        <v>99472.772812240757</v>
      </c>
      <c r="T547">
        <v>5073.1114134242771</v>
      </c>
      <c r="U547">
        <v>207.84080000000006</v>
      </c>
      <c r="V547">
        <v>110921773.69981734</v>
      </c>
    </row>
    <row r="548" spans="1:22" x14ac:dyDescent="0.25">
      <c r="A548" t="s">
        <v>113</v>
      </c>
      <c r="B548" t="s">
        <v>4</v>
      </c>
      <c r="C548">
        <v>0.14655192197706723</v>
      </c>
      <c r="D548">
        <v>1.2959999999999998E-2</v>
      </c>
      <c r="E548">
        <v>0.13359192197706712</v>
      </c>
      <c r="F548">
        <v>4.635798049426685E-2</v>
      </c>
      <c r="G548">
        <v>0.10019394148280035</v>
      </c>
      <c r="H548">
        <v>0.17500000000000016</v>
      </c>
      <c r="I548">
        <v>5.1000000000000052E-2</v>
      </c>
      <c r="J548">
        <v>464945.46766321908</v>
      </c>
      <c r="K548">
        <v>1267978.0688190886</v>
      </c>
      <c r="L548">
        <v>3556602.8469697721</v>
      </c>
      <c r="M548">
        <v>3556602.8469697721</v>
      </c>
      <c r="N548">
        <v>61832.839871872449</v>
      </c>
      <c r="O548">
        <v>1671090.6966104349</v>
      </c>
      <c r="P548">
        <v>8378.7223674796442</v>
      </c>
      <c r="Q548">
        <v>1005.4466840975573</v>
      </c>
      <c r="R548">
        <v>478.59262163043729</v>
      </c>
      <c r="S548">
        <v>49448.21902822626</v>
      </c>
      <c r="T548">
        <v>2521.8591704395385</v>
      </c>
      <c r="U548">
        <v>65.92049999999999</v>
      </c>
      <c r="V548">
        <v>30332338.479807686</v>
      </c>
    </row>
    <row r="549" spans="1:22" x14ac:dyDescent="0.25">
      <c r="A549" t="s">
        <v>113</v>
      </c>
      <c r="B549" t="s">
        <v>5</v>
      </c>
      <c r="C549">
        <v>0.10040745643950609</v>
      </c>
      <c r="D549">
        <v>1.2959999999999991E-2</v>
      </c>
      <c r="E549">
        <v>8.7447456439505925E-2</v>
      </c>
      <c r="F549">
        <v>3.4821864109876463E-2</v>
      </c>
      <c r="G549">
        <v>6.5585592329629572E-2</v>
      </c>
      <c r="H549">
        <v>0.17499999999999924</v>
      </c>
      <c r="I549">
        <v>5.099999999999999E-2</v>
      </c>
      <c r="J549">
        <v>2777919.8362959167</v>
      </c>
      <c r="K549">
        <v>5014870.8401623908</v>
      </c>
      <c r="L549">
        <v>13538577.518002046</v>
      </c>
      <c r="M549">
        <v>13538577.518002084</v>
      </c>
      <c r="N549">
        <v>376508.75062128436</v>
      </c>
      <c r="O549">
        <v>7416281.9258370316</v>
      </c>
      <c r="P549">
        <v>150393.57604214537</v>
      </c>
      <c r="Q549">
        <v>18047.229125057445</v>
      </c>
      <c r="R549">
        <v>8590.4810635273425</v>
      </c>
      <c r="S549">
        <v>189797.77772650187</v>
      </c>
      <c r="T549">
        <v>9679.6866640516037</v>
      </c>
      <c r="U549">
        <v>327.50040000000035</v>
      </c>
      <c r="V549">
        <v>181610544.33759227</v>
      </c>
    </row>
    <row r="550" spans="1:22" x14ac:dyDescent="0.25">
      <c r="A550" t="s">
        <v>113</v>
      </c>
      <c r="B550" t="s">
        <v>6</v>
      </c>
      <c r="C550">
        <v>7.1035220490395706E-2</v>
      </c>
      <c r="D550">
        <v>1.2959999999999994E-2</v>
      </c>
      <c r="E550">
        <v>5.8075220490395728E-2</v>
      </c>
      <c r="F550">
        <v>2.747880512259894E-2</v>
      </c>
      <c r="G550">
        <v>4.3556415367796808E-2</v>
      </c>
      <c r="H550">
        <v>0.17500000000000002</v>
      </c>
      <c r="I550">
        <v>5.1000000000000004E-2</v>
      </c>
      <c r="J550">
        <v>278558.42515553284</v>
      </c>
      <c r="K550">
        <v>318930.4025460144</v>
      </c>
      <c r="L550">
        <v>903812.19250716059</v>
      </c>
      <c r="M550">
        <v>903812.19250716059</v>
      </c>
      <c r="N550">
        <v>13244.753782720538</v>
      </c>
      <c r="O550">
        <v>584244.07391882676</v>
      </c>
      <c r="P550">
        <v>16.102215866250148</v>
      </c>
      <c r="Q550">
        <v>1.9322659039500176</v>
      </c>
      <c r="R550">
        <v>0.91975857028020847</v>
      </c>
      <c r="S550">
        <v>12584.014788182816</v>
      </c>
      <c r="T550">
        <v>641.78475419732354</v>
      </c>
      <c r="U550">
        <v>35.820099999999996</v>
      </c>
      <c r="V550">
        <v>18175347.205769226</v>
      </c>
    </row>
    <row r="551" spans="1:22" x14ac:dyDescent="0.25">
      <c r="A551" t="s">
        <v>113</v>
      </c>
      <c r="B551" t="s">
        <v>7</v>
      </c>
      <c r="C551">
        <v>7.2663629902396831E-2</v>
      </c>
      <c r="D551">
        <v>1.2960000000000001E-2</v>
      </c>
      <c r="E551">
        <v>5.9703629902396839E-2</v>
      </c>
      <c r="F551">
        <v>2.78859074755992E-2</v>
      </c>
      <c r="G551">
        <v>4.4777722426797638E-2</v>
      </c>
      <c r="H551">
        <v>0.17499999999999996</v>
      </c>
      <c r="I551">
        <v>5.1000000000000004E-2</v>
      </c>
      <c r="J551">
        <v>136780.23227611129</v>
      </c>
      <c r="K551">
        <v>159017.68574227989</v>
      </c>
      <c r="L551">
        <v>427988.17195059109</v>
      </c>
      <c r="M551">
        <v>427988.17195059115</v>
      </c>
      <c r="N551">
        <v>12266.22131906217</v>
      </c>
      <c r="O551">
        <v>283531.69669932901</v>
      </c>
      <c r="P551">
        <v>4994.9381460889545</v>
      </c>
      <c r="Q551">
        <v>710.71219777899046</v>
      </c>
      <c r="R551">
        <v>290.98816753726516</v>
      </c>
      <c r="S551">
        <v>5965.3499597116452</v>
      </c>
      <c r="T551">
        <v>304.23284794529388</v>
      </c>
      <c r="U551">
        <v>15.760200000000001</v>
      </c>
      <c r="V551">
        <v>8877593.1607692298</v>
      </c>
    </row>
    <row r="552" spans="1:22" x14ac:dyDescent="0.25">
      <c r="A552" t="s">
        <v>114</v>
      </c>
      <c r="B552" t="s">
        <v>1</v>
      </c>
      <c r="C552">
        <v>6.915960472827086E-2</v>
      </c>
      <c r="D552">
        <v>1.2960000000000025E-2</v>
      </c>
      <c r="E552">
        <v>5.6199604728271034E-2</v>
      </c>
      <c r="F552">
        <v>2.7009901182067701E-2</v>
      </c>
      <c r="G552">
        <v>4.2149703546203225E-2</v>
      </c>
      <c r="H552">
        <v>0.17499999999999979</v>
      </c>
      <c r="I552">
        <v>5.1000000000000031E-2</v>
      </c>
      <c r="J552">
        <v>2004127.20529007</v>
      </c>
      <c r="K552">
        <v>2356790.9761544317</v>
      </c>
      <c r="L552">
        <v>6275128.0829413012</v>
      </c>
      <c r="M552">
        <v>6275128.0829412956</v>
      </c>
      <c r="N552">
        <v>198811.21138050035</v>
      </c>
      <c r="O552">
        <v>4162106.9700640049</v>
      </c>
      <c r="P552">
        <v>90015.522139384106</v>
      </c>
      <c r="Q552">
        <v>11007.938874376194</v>
      </c>
      <c r="R552">
        <v>5152.1965117017762</v>
      </c>
      <c r="S552">
        <v>88140.393772633382</v>
      </c>
      <c r="T552">
        <v>4495.1600824043062</v>
      </c>
      <c r="U552">
        <v>238.53430267664848</v>
      </c>
      <c r="V552">
        <v>130964429.36538455</v>
      </c>
    </row>
    <row r="553" spans="1:22" x14ac:dyDescent="0.25">
      <c r="A553" t="s">
        <v>114</v>
      </c>
      <c r="B553" t="s">
        <v>2</v>
      </c>
      <c r="C553">
        <v>4.4588802079783225E-2</v>
      </c>
      <c r="D553">
        <v>1.2959999999999999E-2</v>
      </c>
      <c r="E553">
        <v>3.1628802079783219E-2</v>
      </c>
      <c r="F553">
        <v>2.0867200519945808E-2</v>
      </c>
      <c r="G553">
        <v>2.3721601559837414E-2</v>
      </c>
      <c r="H553">
        <v>0.17499999999999999</v>
      </c>
      <c r="I553">
        <v>5.1000000000000024E-2</v>
      </c>
      <c r="J553">
        <v>163842.60031892094</v>
      </c>
      <c r="K553">
        <v>131363.40837948065</v>
      </c>
      <c r="L553">
        <v>277774.66561299452</v>
      </c>
      <c r="M553">
        <v>277774.66561299446</v>
      </c>
      <c r="N553">
        <v>29078.889881361916</v>
      </c>
      <c r="O553">
        <v>266127.11881703965</v>
      </c>
      <c r="P553">
        <v>21002.812956228765</v>
      </c>
      <c r="Q553">
        <v>2649.1144526763483</v>
      </c>
      <c r="R553">
        <v>1206.2482978541605</v>
      </c>
      <c r="S553">
        <v>4015.9031157018076</v>
      </c>
      <c r="T553">
        <v>204.8110589007922</v>
      </c>
      <c r="U553">
        <v>18.323399999999999</v>
      </c>
      <c r="V553">
        <v>10676930.057692308</v>
      </c>
    </row>
    <row r="554" spans="1:22" x14ac:dyDescent="0.25">
      <c r="A554" t="s">
        <v>114</v>
      </c>
      <c r="B554" t="s">
        <v>3</v>
      </c>
      <c r="C554">
        <v>6.8902415695610383E-2</v>
      </c>
      <c r="D554">
        <v>1.2959999999999987E-2</v>
      </c>
      <c r="E554">
        <v>5.5942415695610349E-2</v>
      </c>
      <c r="F554">
        <v>2.6945603923902568E-2</v>
      </c>
      <c r="G554">
        <v>4.1956811771707812E-2</v>
      </c>
      <c r="H554">
        <v>0.17500000000000018</v>
      </c>
      <c r="I554">
        <v>5.1000000000000045E-2</v>
      </c>
      <c r="J554">
        <v>620382.30757335073</v>
      </c>
      <c r="K554">
        <v>707971.05929210247</v>
      </c>
      <c r="L554">
        <v>1956760.4801418802</v>
      </c>
      <c r="M554">
        <v>1956760.4801418807</v>
      </c>
      <c r="N554">
        <v>41788.174433607375</v>
      </c>
      <c r="O554">
        <v>1286565.1924318455</v>
      </c>
      <c r="P554">
        <v>10960.648434801129</v>
      </c>
      <c r="Q554">
        <v>1340.6446582563967</v>
      </c>
      <c r="R554">
        <v>627.36594774593379</v>
      </c>
      <c r="S554">
        <v>27459.101230069835</v>
      </c>
      <c r="T554">
        <v>1400.4141627335619</v>
      </c>
      <c r="U554">
        <v>72.927800000000005</v>
      </c>
      <c r="V554">
        <v>40559892.781923071</v>
      </c>
    </row>
    <row r="555" spans="1:22" x14ac:dyDescent="0.25">
      <c r="A555" t="s">
        <v>114</v>
      </c>
      <c r="B555" t="s">
        <v>4</v>
      </c>
      <c r="C555">
        <v>8.4503400815574697E-2</v>
      </c>
      <c r="D555">
        <v>1.2960000000000001E-2</v>
      </c>
      <c r="E555">
        <v>7.1543400815574754E-2</v>
      </c>
      <c r="F555">
        <v>3.0845850203893684E-2</v>
      </c>
      <c r="G555">
        <v>5.3657550611681017E-2</v>
      </c>
      <c r="H555">
        <v>0.17499999999999993</v>
      </c>
      <c r="I555">
        <v>5.1000000000000018E-2</v>
      </c>
      <c r="J555">
        <v>161525.82682436565</v>
      </c>
      <c r="K555">
        <v>238508.91533046402</v>
      </c>
      <c r="L555">
        <v>659144.06314345472</v>
      </c>
      <c r="M555">
        <v>659144.06314345507</v>
      </c>
      <c r="N555">
        <v>14095.670711984276</v>
      </c>
      <c r="O555">
        <v>385939.07144284534</v>
      </c>
      <c r="P555">
        <v>3674.6148581646185</v>
      </c>
      <c r="Q555">
        <v>440.95378297975418</v>
      </c>
      <c r="R555">
        <v>209.89400069836302</v>
      </c>
      <c r="S555">
        <v>9296.1066319139645</v>
      </c>
      <c r="T555">
        <v>474.10143822761205</v>
      </c>
      <c r="U555">
        <v>22.404999999999998</v>
      </c>
      <c r="V555">
        <v>10583012.76923077</v>
      </c>
    </row>
    <row r="556" spans="1:22" x14ac:dyDescent="0.25">
      <c r="A556" t="s">
        <v>114</v>
      </c>
      <c r="B556" t="s">
        <v>5</v>
      </c>
      <c r="C556">
        <v>7.4265250555488424E-2</v>
      </c>
      <c r="D556">
        <v>1.2960000000000003E-2</v>
      </c>
      <c r="E556">
        <v>6.1305250555488348E-2</v>
      </c>
      <c r="F556">
        <v>2.8286312638872109E-2</v>
      </c>
      <c r="G556">
        <v>4.5978937916616364E-2</v>
      </c>
      <c r="H556">
        <v>0.17500000000000018</v>
      </c>
      <c r="I556">
        <v>5.1000000000000073E-2</v>
      </c>
      <c r="J556">
        <v>940185.10383686528</v>
      </c>
      <c r="K556">
        <v>1219245.8309907042</v>
      </c>
      <c r="L556">
        <v>3220416.5995424041</v>
      </c>
      <c r="M556">
        <v>3220416.5995424003</v>
      </c>
      <c r="N556">
        <v>109330.22335742647</v>
      </c>
      <c r="O556">
        <v>2050100.711470142</v>
      </c>
      <c r="P556">
        <v>52600.556679946334</v>
      </c>
      <c r="Q556">
        <v>6323.1308233989084</v>
      </c>
      <c r="R556">
        <v>3005.1080626706075</v>
      </c>
      <c r="S556">
        <v>45101.263360048848</v>
      </c>
      <c r="T556">
        <v>2300.1644313624897</v>
      </c>
      <c r="U556">
        <v>111.32460267664851</v>
      </c>
      <c r="V556">
        <v>61421803.036346145</v>
      </c>
    </row>
    <row r="557" spans="1:22" x14ac:dyDescent="0.25">
      <c r="A557" t="s">
        <v>114</v>
      </c>
      <c r="B557" t="s">
        <v>6</v>
      </c>
      <c r="C557">
        <v>3.4563754108560066E-2</v>
      </c>
      <c r="D557">
        <v>1.2959999999999999E-2</v>
      </c>
      <c r="E557">
        <v>2.160375410856006E-2</v>
      </c>
      <c r="F557">
        <v>1.8360938527140009E-2</v>
      </c>
      <c r="G557">
        <v>1.6202815581420043E-2</v>
      </c>
      <c r="H557">
        <v>0.17499999999999999</v>
      </c>
      <c r="I557">
        <v>5.0999999999999997E-2</v>
      </c>
      <c r="J557">
        <v>85932.507646232421</v>
      </c>
      <c r="K557">
        <v>38087.618022498209</v>
      </c>
      <c r="L557">
        <v>107918.50114602715</v>
      </c>
      <c r="M557">
        <v>107918.50114602715</v>
      </c>
      <c r="N557">
        <v>1586.0882303668768</v>
      </c>
      <c r="O557">
        <v>122434.03743836377</v>
      </c>
      <c r="P557">
        <v>0</v>
      </c>
      <c r="Q557">
        <v>0</v>
      </c>
      <c r="R557">
        <v>0</v>
      </c>
      <c r="S557">
        <v>1509.1229594356569</v>
      </c>
      <c r="T557">
        <v>76.965270931218484</v>
      </c>
      <c r="U557">
        <v>10.08</v>
      </c>
      <c r="V557">
        <v>5622948.3423076915</v>
      </c>
    </row>
    <row r="558" spans="1:22" x14ac:dyDescent="0.25">
      <c r="A558" t="s">
        <v>114</v>
      </c>
      <c r="B558" t="s">
        <v>7</v>
      </c>
      <c r="U558">
        <v>3.4735000000000005</v>
      </c>
    </row>
    <row r="559" spans="1:22" x14ac:dyDescent="0.25">
      <c r="A559" t="s">
        <v>115</v>
      </c>
      <c r="B559" t="s">
        <v>1</v>
      </c>
      <c r="C559">
        <v>6.2187953187869932E-2</v>
      </c>
      <c r="D559">
        <v>1.2960000000000022E-2</v>
      </c>
      <c r="E559">
        <v>4.9227953187869961E-2</v>
      </c>
      <c r="F559">
        <v>2.5266988296967517E-2</v>
      </c>
      <c r="G559">
        <v>3.692096489090247E-2</v>
      </c>
      <c r="H559">
        <v>0.17499999999999924</v>
      </c>
      <c r="I559">
        <v>5.1000000000000066E-2</v>
      </c>
      <c r="J559">
        <v>2313729.3516160441</v>
      </c>
      <c r="K559">
        <v>2335909.2756346446</v>
      </c>
      <c r="L559">
        <v>6219215.263332542</v>
      </c>
      <c r="M559">
        <v>6219215.263332542</v>
      </c>
      <c r="N559">
        <v>197128.14089284837</v>
      </c>
      <c r="O559">
        <v>4452510.4863578398</v>
      </c>
      <c r="P559">
        <v>89541.811479953991</v>
      </c>
      <c r="Q559">
        <v>10828.414829809266</v>
      </c>
      <c r="R559">
        <v>5118.8815417979258</v>
      </c>
      <c r="S559">
        <v>87192.229344707463</v>
      </c>
      <c r="T559">
        <v>4446.8036965800793</v>
      </c>
      <c r="U559">
        <v>280.99262167693729</v>
      </c>
      <c r="V559">
        <v>151098976.67676222</v>
      </c>
    </row>
    <row r="560" spans="1:22" x14ac:dyDescent="0.25">
      <c r="A560" t="s">
        <v>115</v>
      </c>
      <c r="B560" t="s">
        <v>2</v>
      </c>
      <c r="C560">
        <v>4.8144418019154096E-2</v>
      </c>
      <c r="D560">
        <v>1.2959999999999991E-2</v>
      </c>
      <c r="E560">
        <v>3.5184418019154139E-2</v>
      </c>
      <c r="F560">
        <v>2.1756104504788529E-2</v>
      </c>
      <c r="G560">
        <v>2.6388313514365599E-2</v>
      </c>
      <c r="H560">
        <v>0.17499999999999988</v>
      </c>
      <c r="I560">
        <v>5.0999999999999969E-2</v>
      </c>
      <c r="J560">
        <v>318527.51995635603</v>
      </c>
      <c r="K560">
        <v>253400.3485861127</v>
      </c>
      <c r="L560">
        <v>621600.03960389132</v>
      </c>
      <c r="M560">
        <v>621600.03960389143</v>
      </c>
      <c r="N560">
        <v>34650.251538611948</v>
      </c>
      <c r="O560">
        <v>537277.61700385704</v>
      </c>
      <c r="P560">
        <v>21541.396051092175</v>
      </c>
      <c r="Q560">
        <v>2584.9675261310617</v>
      </c>
      <c r="R560">
        <v>1230.444542438385</v>
      </c>
      <c r="S560">
        <v>8842.4770874881469</v>
      </c>
      <c r="T560">
        <v>450.96633146189549</v>
      </c>
      <c r="U560">
        <v>35.905100000000004</v>
      </c>
      <c r="V560">
        <v>20811960.995769229</v>
      </c>
    </row>
    <row r="561" spans="1:22" x14ac:dyDescent="0.25">
      <c r="A561" t="s">
        <v>115</v>
      </c>
      <c r="B561" t="s">
        <v>3</v>
      </c>
      <c r="C561">
        <v>5.457929797303062E-2</v>
      </c>
      <c r="D561">
        <v>1.2959999999999999E-2</v>
      </c>
      <c r="E561">
        <v>4.1619297973030663E-2</v>
      </c>
      <c r="F561">
        <v>2.3364824493257674E-2</v>
      </c>
      <c r="G561">
        <v>3.121447347977296E-2</v>
      </c>
      <c r="H561">
        <v>0.17500000000000032</v>
      </c>
      <c r="I561">
        <v>5.1000000000000066E-2</v>
      </c>
      <c r="J561">
        <v>717089.54826458672</v>
      </c>
      <c r="K561">
        <v>626004.07184088195</v>
      </c>
      <c r="L561">
        <v>1693346.6818992514</v>
      </c>
      <c r="M561">
        <v>1693346.6818992528</v>
      </c>
      <c r="N561">
        <v>46166.383405847708</v>
      </c>
      <c r="O561">
        <v>1296927.2366996207</v>
      </c>
      <c r="P561">
        <v>17823.329168380846</v>
      </c>
      <c r="Q561">
        <v>2222.196952420491</v>
      </c>
      <c r="R561">
        <v>1022.3218321608682</v>
      </c>
      <c r="S561">
        <v>23880.623646894644</v>
      </c>
      <c r="T561">
        <v>1217.911805991627</v>
      </c>
      <c r="U561">
        <v>85.043399999999991</v>
      </c>
      <c r="V561">
        <v>46869066.339615352</v>
      </c>
    </row>
    <row r="562" spans="1:22" x14ac:dyDescent="0.25">
      <c r="A562" t="s">
        <v>115</v>
      </c>
      <c r="B562" t="s">
        <v>4</v>
      </c>
      <c r="C562">
        <v>0.1068688782645137</v>
      </c>
      <c r="D562">
        <v>1.2960000000000001E-2</v>
      </c>
      <c r="E562">
        <v>9.390887826451369E-2</v>
      </c>
      <c r="F562">
        <v>3.6437219566128436E-2</v>
      </c>
      <c r="G562">
        <v>7.0431658698385247E-2</v>
      </c>
      <c r="H562">
        <v>0.17499999999999993</v>
      </c>
      <c r="I562">
        <v>5.099999999999999E-2</v>
      </c>
      <c r="J562">
        <v>273959.82654928934</v>
      </c>
      <c r="K562">
        <v>516753.0272928754</v>
      </c>
      <c r="L562">
        <v>1464325.7911723973</v>
      </c>
      <c r="M562">
        <v>1464325.791172398</v>
      </c>
      <c r="N562">
        <v>21483.322676557582</v>
      </c>
      <c r="O562">
        <v>769229.53116560727</v>
      </c>
      <c r="P562">
        <v>0</v>
      </c>
      <c r="Q562">
        <v>0</v>
      </c>
      <c r="R562">
        <v>0</v>
      </c>
      <c r="S562">
        <v>20440.839844488371</v>
      </c>
      <c r="T562">
        <v>1042.4828320689064</v>
      </c>
      <c r="U562">
        <v>39.763300000000001</v>
      </c>
      <c r="V562">
        <v>17918229.262692306</v>
      </c>
    </row>
    <row r="563" spans="1:22" x14ac:dyDescent="0.25">
      <c r="A563" t="s">
        <v>115</v>
      </c>
      <c r="B563" t="s">
        <v>5</v>
      </c>
      <c r="C563">
        <v>5.734070693157392E-2</v>
      </c>
      <c r="D563">
        <v>1.2960000000000011E-2</v>
      </c>
      <c r="E563">
        <v>4.4380706931574025E-2</v>
      </c>
      <c r="F563">
        <v>2.4055176732893528E-2</v>
      </c>
      <c r="G563">
        <v>3.3285530198680448E-2</v>
      </c>
      <c r="H563">
        <v>0.17500000000000029</v>
      </c>
      <c r="I563">
        <v>5.1000000000000066E-2</v>
      </c>
      <c r="J563">
        <v>925419.87079131731</v>
      </c>
      <c r="K563">
        <v>875474.72426295956</v>
      </c>
      <c r="L563">
        <v>2263150.0321965744</v>
      </c>
      <c r="M563">
        <v>2263150.0321965748</v>
      </c>
      <c r="N563">
        <v>90818.535148075549</v>
      </c>
      <c r="O563">
        <v>1710076.0599062014</v>
      </c>
      <c r="P563">
        <v>48979.02362266893</v>
      </c>
      <c r="Q563">
        <v>5877.4828347202711</v>
      </c>
      <c r="R563">
        <v>2797.6818293268489</v>
      </c>
      <c r="S563">
        <v>31555.039830028847</v>
      </c>
      <c r="T563">
        <v>1609.3070313314718</v>
      </c>
      <c r="U563">
        <v>111.50082167693715</v>
      </c>
      <c r="V563">
        <v>60362413.809454516</v>
      </c>
    </row>
    <row r="564" spans="1:22" x14ac:dyDescent="0.25">
      <c r="A564" t="s">
        <v>115</v>
      </c>
      <c r="B564" t="s">
        <v>6</v>
      </c>
      <c r="U564">
        <v>3.7</v>
      </c>
    </row>
    <row r="565" spans="1:22" x14ac:dyDescent="0.25">
      <c r="A565" t="s">
        <v>115</v>
      </c>
      <c r="B565" t="s">
        <v>7</v>
      </c>
      <c r="U565">
        <v>5.08</v>
      </c>
    </row>
    <row r="566" spans="1:22" x14ac:dyDescent="0.25">
      <c r="A566" t="s">
        <v>116</v>
      </c>
      <c r="B566" t="s">
        <v>1</v>
      </c>
      <c r="C566">
        <v>8.6805932338107239E-2</v>
      </c>
      <c r="D566">
        <v>1.2960000000000024E-2</v>
      </c>
      <c r="E566">
        <v>7.3845932338107351E-2</v>
      </c>
      <c r="F566">
        <v>3.1421483084526879E-2</v>
      </c>
      <c r="G566">
        <v>5.5384449253580298E-2</v>
      </c>
      <c r="H566">
        <v>0.17500000000000016</v>
      </c>
      <c r="I566">
        <v>5.1000000000000094E-2</v>
      </c>
      <c r="J566">
        <v>1893369.1106095694</v>
      </c>
      <c r="K566">
        <v>2997755.4084194531</v>
      </c>
      <c r="L566">
        <v>7641858.452022979</v>
      </c>
      <c r="M566">
        <v>7641858.4520229865</v>
      </c>
      <c r="N566">
        <v>337851.94330884144</v>
      </c>
      <c r="O566">
        <v>4553272.5757201798</v>
      </c>
      <c r="P566">
        <v>190726.67790807298</v>
      </c>
      <c r="Q566">
        <v>23412.751879893978</v>
      </c>
      <c r="R566">
        <v>10921.110919186312</v>
      </c>
      <c r="S566">
        <v>107318.1756438524</v>
      </c>
      <c r="T566">
        <v>5473.2269578364658</v>
      </c>
      <c r="U566">
        <v>220.84909999999996</v>
      </c>
      <c r="V566">
        <v>123521512.11543655</v>
      </c>
    </row>
    <row r="567" spans="1:22" x14ac:dyDescent="0.25">
      <c r="A567" t="s">
        <v>116</v>
      </c>
      <c r="B567" t="s">
        <v>2</v>
      </c>
      <c r="C567">
        <v>6.6114227387018387E-2</v>
      </c>
      <c r="D567">
        <v>1.2959999999999999E-2</v>
      </c>
      <c r="E567">
        <v>5.3154227387018395E-2</v>
      </c>
      <c r="F567">
        <v>2.6248556846754593E-2</v>
      </c>
      <c r="G567">
        <v>3.9865670540263798E-2</v>
      </c>
      <c r="H567">
        <v>0.17499999999999999</v>
      </c>
      <c r="I567">
        <v>5.1000000000000004E-2</v>
      </c>
      <c r="J567">
        <v>133316.08077324118</v>
      </c>
      <c r="K567">
        <v>190142.87199588551</v>
      </c>
      <c r="L567">
        <v>356955.32091347413</v>
      </c>
      <c r="M567">
        <v>356955.32091347419</v>
      </c>
      <c r="N567">
        <v>53368.323768545524</v>
      </c>
      <c r="O567">
        <v>270090.6290005811</v>
      </c>
      <c r="P567">
        <v>40229.338224629704</v>
      </c>
      <c r="Q567">
        <v>5255.4857408664757</v>
      </c>
      <c r="R567">
        <v>2319.7260222403052</v>
      </c>
      <c r="S567">
        <v>5293.7904669924355</v>
      </c>
      <c r="T567">
        <v>269.98331381661421</v>
      </c>
      <c r="U567">
        <v>13.4176</v>
      </c>
      <c r="V567">
        <v>8679577.0894230753</v>
      </c>
    </row>
    <row r="568" spans="1:22" x14ac:dyDescent="0.25">
      <c r="A568" t="s">
        <v>116</v>
      </c>
      <c r="B568" t="s">
        <v>3</v>
      </c>
      <c r="C568">
        <v>7.2490597695892903E-2</v>
      </c>
      <c r="D568">
        <v>1.2959999999999991E-2</v>
      </c>
      <c r="E568">
        <v>5.953059769589289E-2</v>
      </c>
      <c r="F568">
        <v>2.7842649423973236E-2</v>
      </c>
      <c r="G568">
        <v>4.464794827191966E-2</v>
      </c>
      <c r="H568">
        <v>0.17499999999999996</v>
      </c>
      <c r="I568">
        <v>5.1000000000000004E-2</v>
      </c>
      <c r="J568">
        <v>469123.65336041874</v>
      </c>
      <c r="K568">
        <v>572846.06050751347</v>
      </c>
      <c r="L568">
        <v>1569802.2907372736</v>
      </c>
      <c r="M568">
        <v>1569802.2907372741</v>
      </c>
      <c r="N568">
        <v>37183.972696317127</v>
      </c>
      <c r="O568">
        <v>1004785.7411716158</v>
      </c>
      <c r="P568">
        <v>11916.341487741985</v>
      </c>
      <c r="Q568">
        <v>1476.31922036583</v>
      </c>
      <c r="R568">
        <v>683.0256961134985</v>
      </c>
      <c r="S568">
        <v>21986.951752707275</v>
      </c>
      <c r="T568">
        <v>1121.3345393880713</v>
      </c>
      <c r="U568">
        <v>57.522500000000008</v>
      </c>
      <c r="V568">
        <v>30624683.885384619</v>
      </c>
    </row>
    <row r="569" spans="1:22" x14ac:dyDescent="0.25">
      <c r="A569" t="s">
        <v>116</v>
      </c>
      <c r="B569" t="s">
        <v>4</v>
      </c>
      <c r="U569">
        <v>4.2</v>
      </c>
    </row>
    <row r="570" spans="1:22" x14ac:dyDescent="0.25">
      <c r="A570" t="s">
        <v>116</v>
      </c>
      <c r="B570" t="s">
        <v>5</v>
      </c>
      <c r="C570">
        <v>9.5231914495710654E-2</v>
      </c>
      <c r="D570">
        <v>1.2960000000000013E-2</v>
      </c>
      <c r="E570">
        <v>8.2271914495710682E-2</v>
      </c>
      <c r="F570">
        <v>3.3527978623927666E-2</v>
      </c>
      <c r="G570">
        <v>6.1703935871783078E-2</v>
      </c>
      <c r="H570">
        <v>0.17500000000000016</v>
      </c>
      <c r="I570">
        <v>5.1000000000000052E-2</v>
      </c>
      <c r="J570">
        <v>1104845.0592599704</v>
      </c>
      <c r="K570">
        <v>1966858.6888951026</v>
      </c>
      <c r="L570">
        <v>4959515.8833148442</v>
      </c>
      <c r="M570">
        <v>4959515.8833148489</v>
      </c>
      <c r="N570">
        <v>235265.04584261635</v>
      </c>
      <c r="O570">
        <v>2836438.7023124569</v>
      </c>
      <c r="P570">
        <v>137691.61105693554</v>
      </c>
      <c r="Q570">
        <v>16574.220462009784</v>
      </c>
      <c r="R570">
        <v>7867.5574074662109</v>
      </c>
      <c r="S570">
        <v>69582.927608186059</v>
      </c>
      <c r="T570">
        <v>3548.7293080174863</v>
      </c>
      <c r="U570">
        <v>127.62630000000003</v>
      </c>
      <c r="V570">
        <v>72120902.065192312</v>
      </c>
    </row>
    <row r="571" spans="1:22" x14ac:dyDescent="0.25">
      <c r="A571" t="s">
        <v>116</v>
      </c>
      <c r="B571" t="s">
        <v>6</v>
      </c>
      <c r="C571">
        <v>6.8233264296230986E-2</v>
      </c>
      <c r="D571">
        <v>1.2959999999999985E-2</v>
      </c>
      <c r="E571">
        <v>5.5273264296230924E-2</v>
      </c>
      <c r="F571">
        <v>2.6778316074057711E-2</v>
      </c>
      <c r="G571">
        <v>4.1454948222173216E-2</v>
      </c>
      <c r="H571">
        <v>0.17499999999999985</v>
      </c>
      <c r="I571">
        <v>5.0999999999999976E-2</v>
      </c>
      <c r="J571">
        <v>105006.78953168285</v>
      </c>
      <c r="K571">
        <v>116579.68529502253</v>
      </c>
      <c r="L571">
        <v>326676.71236789128</v>
      </c>
      <c r="M571">
        <v>326676.7123678911</v>
      </c>
      <c r="N571">
        <v>5765.5858792941726</v>
      </c>
      <c r="O571">
        <v>215820.88894741121</v>
      </c>
      <c r="P571">
        <v>889.38713876571308</v>
      </c>
      <c r="Q571">
        <v>106.72645665188557</v>
      </c>
      <c r="R571">
        <v>50.801793366297524</v>
      </c>
      <c r="S571">
        <v>4489.6959947765263</v>
      </c>
      <c r="T571">
        <v>228.97449573360274</v>
      </c>
      <c r="U571">
        <v>11.032700000000007</v>
      </c>
      <c r="V571">
        <v>6808979.6177442325</v>
      </c>
    </row>
    <row r="572" spans="1:22" x14ac:dyDescent="0.25">
      <c r="A572" t="s">
        <v>116</v>
      </c>
      <c r="B572" t="s">
        <v>7</v>
      </c>
      <c r="U572">
        <v>7.05</v>
      </c>
    </row>
    <row r="573" spans="1:22" x14ac:dyDescent="0.25">
      <c r="A573" t="s">
        <v>117</v>
      </c>
      <c r="B573" t="s">
        <v>1</v>
      </c>
      <c r="C573">
        <v>0.10530845770028512</v>
      </c>
      <c r="D573">
        <v>1.2960000000000034E-2</v>
      </c>
      <c r="E573">
        <v>9.2348457700285241E-2</v>
      </c>
      <c r="F573">
        <v>3.6047114425071337E-2</v>
      </c>
      <c r="G573">
        <v>6.9261343275213924E-2</v>
      </c>
      <c r="H573">
        <v>0.17500000000000043</v>
      </c>
      <c r="I573">
        <v>5.1000000000000122E-2</v>
      </c>
      <c r="J573">
        <v>974285.47182869853</v>
      </c>
      <c r="K573">
        <v>1804262.9788857726</v>
      </c>
      <c r="L573">
        <v>5012073.1019755648</v>
      </c>
      <c r="M573">
        <v>5012073.1019755555</v>
      </c>
      <c r="N573">
        <v>100178.95867043966</v>
      </c>
      <c r="O573">
        <v>2678369.4920440298</v>
      </c>
      <c r="P573">
        <v>22396.492216359791</v>
      </c>
      <c r="Q573">
        <v>2802.1683702133464</v>
      </c>
      <c r="R573">
        <v>1285.1316899152296</v>
      </c>
      <c r="S573">
        <v>70119.092667887846</v>
      </c>
      <c r="T573">
        <v>3576.0737260622836</v>
      </c>
      <c r="U573">
        <v>118.71819999999997</v>
      </c>
      <c r="V573">
        <v>63687399.56519229</v>
      </c>
    </row>
    <row r="574" spans="1:22" x14ac:dyDescent="0.25">
      <c r="A574" t="s">
        <v>117</v>
      </c>
      <c r="B574" t="s">
        <v>2</v>
      </c>
      <c r="C574">
        <v>4.808701215919816E-2</v>
      </c>
      <c r="D574">
        <v>1.2959999999999998E-2</v>
      </c>
      <c r="E574">
        <v>3.5127012159198175E-2</v>
      </c>
      <c r="F574">
        <v>2.1741753039799538E-2</v>
      </c>
      <c r="G574">
        <v>2.6345259119398622E-2</v>
      </c>
      <c r="H574">
        <v>0.17499999999999999</v>
      </c>
      <c r="I574">
        <v>5.099999999999999E-2</v>
      </c>
      <c r="J574">
        <v>98427.282010914889</v>
      </c>
      <c r="K574">
        <v>81563.634248869101</v>
      </c>
      <c r="L574">
        <v>186533.86162683464</v>
      </c>
      <c r="M574">
        <v>186533.86162683467</v>
      </c>
      <c r="N574">
        <v>14539.260279943148</v>
      </c>
      <c r="O574">
        <v>165451.65597984081</v>
      </c>
      <c r="P574">
        <v>9909.2992156421169</v>
      </c>
      <c r="Q574">
        <v>1189.1159058770538</v>
      </c>
      <c r="R574">
        <v>566.01917119747759</v>
      </c>
      <c r="S574">
        <v>2735.3244407483535</v>
      </c>
      <c r="T574">
        <v>139.50154647816603</v>
      </c>
      <c r="U574">
        <v>10.600000000000001</v>
      </c>
      <c r="V574">
        <v>6438559.769230769</v>
      </c>
    </row>
    <row r="575" spans="1:22" x14ac:dyDescent="0.25">
      <c r="A575" t="s">
        <v>117</v>
      </c>
      <c r="B575" t="s">
        <v>3</v>
      </c>
      <c r="C575">
        <v>7.0671554884772211E-2</v>
      </c>
      <c r="D575">
        <v>1.2959999999999994E-2</v>
      </c>
      <c r="E575">
        <v>5.7711554884772191E-2</v>
      </c>
      <c r="F575">
        <v>2.7387888721193038E-2</v>
      </c>
      <c r="G575">
        <v>4.3283666163579142E-2</v>
      </c>
      <c r="H575">
        <v>0.17499999999999993</v>
      </c>
      <c r="I575">
        <v>5.1000000000000004E-2</v>
      </c>
      <c r="J575">
        <v>230752.63566258721</v>
      </c>
      <c r="K575">
        <v>274375.28383667726</v>
      </c>
      <c r="L575">
        <v>739491.31218370609</v>
      </c>
      <c r="M575">
        <v>739491.31218370609</v>
      </c>
      <c r="N575">
        <v>20908.634831581207</v>
      </c>
      <c r="O575">
        <v>484219.28466768313</v>
      </c>
      <c r="P575">
        <v>8356.0138392348199</v>
      </c>
      <c r="Q575">
        <v>1093.2927246481945</v>
      </c>
      <c r="R575">
        <v>481.91463475803369</v>
      </c>
      <c r="S575">
        <v>10444.732286337126</v>
      </c>
      <c r="T575">
        <v>532.68134660319345</v>
      </c>
      <c r="U575">
        <v>27.089999999999996</v>
      </c>
      <c r="V575">
        <v>15099865.769230768</v>
      </c>
    </row>
    <row r="576" spans="1:22" x14ac:dyDescent="0.25">
      <c r="A576" t="s">
        <v>117</v>
      </c>
      <c r="B576" t="s">
        <v>4</v>
      </c>
      <c r="C576">
        <v>0.11706241907964765</v>
      </c>
      <c r="D576">
        <v>1.2959999999999998E-2</v>
      </c>
      <c r="E576">
        <v>0.10410241907964765</v>
      </c>
      <c r="F576">
        <v>3.8985604769911926E-2</v>
      </c>
      <c r="G576">
        <v>7.8076814309735759E-2</v>
      </c>
      <c r="H576">
        <v>0.17499999999999999</v>
      </c>
      <c r="I576">
        <v>5.1000000000000004E-2</v>
      </c>
      <c r="J576">
        <v>100921.95466059663</v>
      </c>
      <c r="K576">
        <v>211498.12450185005</v>
      </c>
      <c r="L576">
        <v>599166.96951162477</v>
      </c>
      <c r="M576">
        <v>599166.96951162466</v>
      </c>
      <c r="N576">
        <v>8831.8509984812699</v>
      </c>
      <c r="O576">
        <v>303588.22816396534</v>
      </c>
      <c r="P576">
        <v>0</v>
      </c>
      <c r="Q576">
        <v>0</v>
      </c>
      <c r="R576">
        <v>0</v>
      </c>
      <c r="S576">
        <v>8403.2835380411798</v>
      </c>
      <c r="T576">
        <v>428.56746044010021</v>
      </c>
      <c r="U576">
        <v>14.446100000000001</v>
      </c>
      <c r="V576">
        <v>6615457.9478846136</v>
      </c>
    </row>
    <row r="577" spans="1:22" x14ac:dyDescent="0.25">
      <c r="A577" t="s">
        <v>117</v>
      </c>
      <c r="B577" t="s">
        <v>5</v>
      </c>
      <c r="C577">
        <v>0.14128644803159413</v>
      </c>
      <c r="D577">
        <v>1.2959999999999996E-2</v>
      </c>
      <c r="E577">
        <v>0.12832644803159418</v>
      </c>
      <c r="F577">
        <v>4.5041612007898538E-2</v>
      </c>
      <c r="G577">
        <v>9.6244836023695615E-2</v>
      </c>
      <c r="H577">
        <v>0.17500000000000002</v>
      </c>
      <c r="I577">
        <v>5.0999999999999997E-2</v>
      </c>
      <c r="J577">
        <v>448628.56997919729</v>
      </c>
      <c r="K577">
        <v>1166195.3355913158</v>
      </c>
      <c r="L577">
        <v>3291972.3906765338</v>
      </c>
      <c r="M577">
        <v>3291972.3906765343</v>
      </c>
      <c r="N577">
        <v>51653.404024354415</v>
      </c>
      <c r="O577">
        <v>1563170.5015461592</v>
      </c>
      <c r="P577">
        <v>2991.8202289211322</v>
      </c>
      <c r="Q577">
        <v>359.01842747053581</v>
      </c>
      <c r="R577">
        <v>170.89277147597505</v>
      </c>
      <c r="S577">
        <v>45796.072879624997</v>
      </c>
      <c r="T577">
        <v>2335.5997168608756</v>
      </c>
      <c r="U577">
        <v>55.427700000000009</v>
      </c>
      <c r="V577">
        <v>29285422.052884609</v>
      </c>
    </row>
    <row r="578" spans="1:22" x14ac:dyDescent="0.25">
      <c r="A578" t="s">
        <v>117</v>
      </c>
      <c r="B578" t="s">
        <v>6</v>
      </c>
      <c r="U578">
        <v>7.6244000000000032</v>
      </c>
    </row>
    <row r="579" spans="1:22" x14ac:dyDescent="0.25">
      <c r="A579" t="s">
        <v>117</v>
      </c>
      <c r="B579" t="s">
        <v>7</v>
      </c>
      <c r="U579">
        <v>3.5300000000000002</v>
      </c>
    </row>
    <row r="580" spans="1:22" x14ac:dyDescent="0.25">
      <c r="A580" t="s">
        <v>118</v>
      </c>
      <c r="B580" t="s">
        <v>1</v>
      </c>
      <c r="C580">
        <v>0.12209243697496545</v>
      </c>
      <c r="D580">
        <v>1.2959999999999989E-2</v>
      </c>
      <c r="E580">
        <v>0.10913243697496541</v>
      </c>
      <c r="F580">
        <v>4.0243109243741353E-2</v>
      </c>
      <c r="G580">
        <v>8.1849327731224081E-2</v>
      </c>
      <c r="H580">
        <v>0.17500000000000013</v>
      </c>
      <c r="I580">
        <v>5.1000000000000011E-2</v>
      </c>
      <c r="J580">
        <v>457376.58738899906</v>
      </c>
      <c r="K580">
        <v>1112928.4711274358</v>
      </c>
      <c r="L580">
        <v>2781671.3950328701</v>
      </c>
      <c r="M580">
        <v>2781671.3950328706</v>
      </c>
      <c r="N580">
        <v>139278.50458735856</v>
      </c>
      <c r="O580">
        <v>1431026.5539290758</v>
      </c>
      <c r="P580">
        <v>82484.729496678236</v>
      </c>
      <c r="Q580">
        <v>10616.341257232625</v>
      </c>
      <c r="R580">
        <v>4748.154608449453</v>
      </c>
      <c r="S580">
        <v>39418.914581350196</v>
      </c>
      <c r="T580">
        <v>2010.3646436488584</v>
      </c>
      <c r="U580">
        <v>53.927699999999987</v>
      </c>
      <c r="V580">
        <v>29863759.931857698</v>
      </c>
    </row>
    <row r="581" spans="1:22" x14ac:dyDescent="0.25">
      <c r="A581" t="s">
        <v>118</v>
      </c>
      <c r="B581" t="s">
        <v>2</v>
      </c>
      <c r="C581">
        <v>0.13073837470665706</v>
      </c>
      <c r="D581">
        <v>1.2960000000000001E-2</v>
      </c>
      <c r="E581">
        <v>0.11777837470665704</v>
      </c>
      <c r="F581">
        <v>4.240459367666425E-2</v>
      </c>
      <c r="G581">
        <v>8.8333781029992758E-2</v>
      </c>
      <c r="H581">
        <v>0.17499999999999999</v>
      </c>
      <c r="I581">
        <v>5.1000000000000004E-2</v>
      </c>
      <c r="J581">
        <v>127021.08389980487</v>
      </c>
      <c r="K581">
        <v>382918.9969649273</v>
      </c>
      <c r="L581">
        <v>772335.06050634023</v>
      </c>
      <c r="M581">
        <v>772335.06050634012</v>
      </c>
      <c r="N581">
        <v>94105.482597110502</v>
      </c>
      <c r="O581">
        <v>415834.59826762177</v>
      </c>
      <c r="P581">
        <v>69327.21772630437</v>
      </c>
      <c r="Q581">
        <v>9037.4398447877647</v>
      </c>
      <c r="R581">
        <v>3996.5975361256983</v>
      </c>
      <c r="S581">
        <v>11174.336336719945</v>
      </c>
      <c r="T581">
        <v>569.89115317271717</v>
      </c>
      <c r="U581">
        <v>13.8672</v>
      </c>
      <c r="V581">
        <v>8256915.8738461547</v>
      </c>
    </row>
    <row r="582" spans="1:22" x14ac:dyDescent="0.25">
      <c r="A582" t="s">
        <v>118</v>
      </c>
      <c r="B582" t="s">
        <v>3</v>
      </c>
      <c r="C582">
        <v>0.11072733184642436</v>
      </c>
      <c r="D582">
        <v>1.2959999999999996E-2</v>
      </c>
      <c r="E582">
        <v>9.7767331846424374E-2</v>
      </c>
      <c r="F582">
        <v>3.7401832961606089E-2</v>
      </c>
      <c r="G582">
        <v>7.3325498884818263E-2</v>
      </c>
      <c r="H582">
        <v>0.17499999999999993</v>
      </c>
      <c r="I582">
        <v>5.099999999999999E-2</v>
      </c>
      <c r="J582">
        <v>79766.797074249596</v>
      </c>
      <c r="K582">
        <v>160224.99497208008</v>
      </c>
      <c r="L582">
        <v>436719.09272639296</v>
      </c>
      <c r="M582">
        <v>436719.09272639302</v>
      </c>
      <c r="N582">
        <v>10988.973047461768</v>
      </c>
      <c r="O582">
        <v>229002.81899886788</v>
      </c>
      <c r="P582">
        <v>3810.5897488880059</v>
      </c>
      <c r="Q582">
        <v>457.27076986656067</v>
      </c>
      <c r="R582">
        <v>217.66088645648287</v>
      </c>
      <c r="S582">
        <v>6187.8702590396833</v>
      </c>
      <c r="T582">
        <v>315.58138321102388</v>
      </c>
      <c r="U582">
        <v>10.185000000000002</v>
      </c>
      <c r="V582">
        <v>5228732.3750000009</v>
      </c>
    </row>
    <row r="583" spans="1:22" x14ac:dyDescent="0.25">
      <c r="A583" t="s">
        <v>118</v>
      </c>
      <c r="B583" t="s">
        <v>4</v>
      </c>
      <c r="U583">
        <v>7.4</v>
      </c>
    </row>
    <row r="584" spans="1:22" x14ac:dyDescent="0.25">
      <c r="A584" t="s">
        <v>118</v>
      </c>
      <c r="B584" t="s">
        <v>5</v>
      </c>
      <c r="C584">
        <v>0.11224480962508869</v>
      </c>
      <c r="D584">
        <v>1.2960000000000001E-2</v>
      </c>
      <c r="E584">
        <v>9.9284809625088677E-2</v>
      </c>
      <c r="F584">
        <v>3.7781202406272162E-2</v>
      </c>
      <c r="G584">
        <v>7.4463607218816508E-2</v>
      </c>
      <c r="H584">
        <v>0.17499999999999999</v>
      </c>
      <c r="I584">
        <v>5.1000000000000011E-2</v>
      </c>
      <c r="J584">
        <v>159376.60367517383</v>
      </c>
      <c r="K584">
        <v>333230.31760276854</v>
      </c>
      <c r="L584">
        <v>923093.83670437045</v>
      </c>
      <c r="M584">
        <v>923093.83670437057</v>
      </c>
      <c r="N584">
        <v>19149.279025983706</v>
      </c>
      <c r="O584">
        <v>473457.64225195866</v>
      </c>
      <c r="P584">
        <v>4706.908456040469</v>
      </c>
      <c r="Q584">
        <v>564.82901472485628</v>
      </c>
      <c r="R584">
        <v>268.85861100903156</v>
      </c>
      <c r="S584">
        <v>12948.318690969931</v>
      </c>
      <c r="T584">
        <v>660.36425323946639</v>
      </c>
      <c r="U584">
        <v>18.230899999999998</v>
      </c>
      <c r="V584">
        <v>10420140.528396156</v>
      </c>
    </row>
    <row r="585" spans="1:22" x14ac:dyDescent="0.25">
      <c r="A585" t="s">
        <v>118</v>
      </c>
      <c r="B585" t="s">
        <v>6</v>
      </c>
      <c r="U585">
        <v>0.1376</v>
      </c>
    </row>
    <row r="586" spans="1:22" x14ac:dyDescent="0.25">
      <c r="A586" t="s">
        <v>118</v>
      </c>
      <c r="B586" t="s">
        <v>7</v>
      </c>
      <c r="U586">
        <v>4.1070000000000002</v>
      </c>
    </row>
    <row r="587" spans="1:22" x14ac:dyDescent="0.25">
      <c r="A587" t="s">
        <v>119</v>
      </c>
      <c r="B587" t="s">
        <v>1</v>
      </c>
      <c r="C587">
        <v>7.9257457808097606E-2</v>
      </c>
      <c r="D587">
        <v>1.2959999999999996E-2</v>
      </c>
      <c r="E587">
        <v>6.6297457808097607E-2</v>
      </c>
      <c r="F587">
        <v>2.9534364452024439E-2</v>
      </c>
      <c r="G587">
        <v>4.9723093356073216E-2</v>
      </c>
      <c r="H587">
        <v>0.17500000000000027</v>
      </c>
      <c r="I587">
        <v>5.1000000000000045E-2</v>
      </c>
      <c r="J587">
        <v>638912.39215726894</v>
      </c>
      <c r="K587">
        <v>895414.51857928419</v>
      </c>
      <c r="L587">
        <v>2325000.9778291588</v>
      </c>
      <c r="M587">
        <v>2325000.9778291602</v>
      </c>
      <c r="N587">
        <v>90310.64447717322</v>
      </c>
      <c r="O587">
        <v>1444016.2662593806</v>
      </c>
      <c r="P587">
        <v>47161.38290665485</v>
      </c>
      <c r="Q587">
        <v>5915.7922691468711</v>
      </c>
      <c r="R587">
        <v>2706.9359339658868</v>
      </c>
      <c r="S587">
        <v>32851.125944248946</v>
      </c>
      <c r="T587">
        <v>1675.4074231566967</v>
      </c>
      <c r="U587">
        <v>79.037199999999999</v>
      </c>
      <c r="V587">
        <v>41718728.822307676</v>
      </c>
    </row>
    <row r="588" spans="1:22" x14ac:dyDescent="0.25">
      <c r="A588" t="s">
        <v>119</v>
      </c>
      <c r="B588" t="s">
        <v>2</v>
      </c>
      <c r="U588">
        <v>8.27</v>
      </c>
    </row>
    <row r="589" spans="1:22" x14ac:dyDescent="0.25">
      <c r="A589" t="s">
        <v>119</v>
      </c>
      <c r="B589" t="s">
        <v>3</v>
      </c>
      <c r="C589">
        <v>9.2005407890356675E-2</v>
      </c>
      <c r="D589">
        <v>1.2959999999999992E-2</v>
      </c>
      <c r="E589">
        <v>7.9045407890356661E-2</v>
      </c>
      <c r="F589">
        <v>3.2721351972589158E-2</v>
      </c>
      <c r="G589">
        <v>5.9284055917767503E-2</v>
      </c>
      <c r="H589">
        <v>0.17499999999999993</v>
      </c>
      <c r="I589">
        <v>5.0999999999999976E-2</v>
      </c>
      <c r="J589">
        <v>201320.59570229342</v>
      </c>
      <c r="K589">
        <v>341650.66879583674</v>
      </c>
      <c r="L589">
        <v>906813.71926610987</v>
      </c>
      <c r="M589">
        <v>906813.71926610952</v>
      </c>
      <c r="N589">
        <v>29534.571780350117</v>
      </c>
      <c r="O589">
        <v>513436.69271778007</v>
      </c>
      <c r="P589">
        <v>13656.938752024877</v>
      </c>
      <c r="Q589">
        <v>1638.832650242985</v>
      </c>
      <c r="R589">
        <v>780.08434151566087</v>
      </c>
      <c r="S589">
        <v>12805.628959625761</v>
      </c>
      <c r="T589">
        <v>653.08707694091368</v>
      </c>
      <c r="U589">
        <v>27.120700000000006</v>
      </c>
      <c r="V589">
        <v>13169286.835192308</v>
      </c>
    </row>
    <row r="590" spans="1:22" x14ac:dyDescent="0.25">
      <c r="A590" t="s">
        <v>119</v>
      </c>
      <c r="B590" t="s">
        <v>4</v>
      </c>
      <c r="U590">
        <v>8.5815000000000001</v>
      </c>
    </row>
    <row r="591" spans="1:22" x14ac:dyDescent="0.25">
      <c r="A591" t="s">
        <v>119</v>
      </c>
      <c r="B591" t="s">
        <v>5</v>
      </c>
      <c r="C591">
        <v>7.3206836045366985E-2</v>
      </c>
      <c r="D591">
        <v>1.2959999999999992E-2</v>
      </c>
      <c r="E591">
        <v>6.0246836045366972E-2</v>
      </c>
      <c r="F591">
        <v>2.8021709011341746E-2</v>
      </c>
      <c r="G591">
        <v>4.5185127034025219E-2</v>
      </c>
      <c r="H591">
        <v>0.17499999999999999</v>
      </c>
      <c r="I591">
        <v>5.099999999999999E-2</v>
      </c>
      <c r="J591">
        <v>264069.35514254513</v>
      </c>
      <c r="K591">
        <v>341342.15571172035</v>
      </c>
      <c r="L591">
        <v>880135.39089532651</v>
      </c>
      <c r="M591">
        <v>880135.39089532651</v>
      </c>
      <c r="N591">
        <v>35972.769059958984</v>
      </c>
      <c r="O591">
        <v>569438.7417943069</v>
      </c>
      <c r="P591">
        <v>19469.980367104938</v>
      </c>
      <c r="Q591">
        <v>2336.3976440525921</v>
      </c>
      <c r="R591">
        <v>1112.125278569034</v>
      </c>
      <c r="S591">
        <v>12420.804729050624</v>
      </c>
      <c r="T591">
        <v>633.46104118158144</v>
      </c>
      <c r="U591">
        <v>29.765000000000001</v>
      </c>
      <c r="V591">
        <v>17242856.649230771</v>
      </c>
    </row>
    <row r="592" spans="1:22" x14ac:dyDescent="0.25">
      <c r="A592" t="s">
        <v>119</v>
      </c>
      <c r="B592" t="s">
        <v>6</v>
      </c>
      <c r="U592">
        <v>1</v>
      </c>
    </row>
    <row r="593" spans="1:22" x14ac:dyDescent="0.25">
      <c r="A593" t="s">
        <v>119</v>
      </c>
      <c r="B593" t="s">
        <v>7</v>
      </c>
      <c r="U593">
        <v>4.3</v>
      </c>
    </row>
    <row r="594" spans="1:22" x14ac:dyDescent="0.25">
      <c r="A594" t="s">
        <v>120</v>
      </c>
      <c r="B594" t="s">
        <v>1</v>
      </c>
      <c r="C594">
        <v>0.1283178589369991</v>
      </c>
      <c r="D594">
        <v>1.2960000000000005E-2</v>
      </c>
      <c r="E594">
        <v>0.11535785893699897</v>
      </c>
      <c r="F594">
        <v>4.1799464734249718E-2</v>
      </c>
      <c r="G594">
        <v>8.6518394202749163E-2</v>
      </c>
      <c r="H594">
        <v>0.17500000000000013</v>
      </c>
      <c r="I594">
        <v>5.1000000000000066E-2</v>
      </c>
      <c r="J594">
        <v>889434.79252711253</v>
      </c>
      <c r="K594">
        <v>2165819.930733582</v>
      </c>
      <c r="L594">
        <v>5680919.0216911314</v>
      </c>
      <c r="M594">
        <v>5680919.0216911342</v>
      </c>
      <c r="N594">
        <v>204135.19262740389</v>
      </c>
      <c r="O594">
        <v>2851119.5306332898</v>
      </c>
      <c r="P594">
        <v>101197.13475133805</v>
      </c>
      <c r="Q594">
        <v>13125.915208788099</v>
      </c>
      <c r="R594">
        <v>5830.4755479664318</v>
      </c>
      <c r="S594">
        <v>79906.438743399238</v>
      </c>
      <c r="T594">
        <v>4075.2283759133588</v>
      </c>
      <c r="U594">
        <v>103.79399999999998</v>
      </c>
      <c r="V594">
        <v>58108165.964615412</v>
      </c>
    </row>
    <row r="595" spans="1:22" x14ac:dyDescent="0.25">
      <c r="A595" t="s">
        <v>120</v>
      </c>
      <c r="B595" t="s">
        <v>2</v>
      </c>
      <c r="U595">
        <v>9.8000000000000007</v>
      </c>
    </row>
    <row r="596" spans="1:22" x14ac:dyDescent="0.25">
      <c r="A596" t="s">
        <v>120</v>
      </c>
      <c r="B596" t="s">
        <v>3</v>
      </c>
      <c r="C596">
        <v>0.1343410895585227</v>
      </c>
      <c r="D596">
        <v>1.2959999999999998E-2</v>
      </c>
      <c r="E596">
        <v>0.12138108955852274</v>
      </c>
      <c r="F596">
        <v>4.330527238963066E-2</v>
      </c>
      <c r="G596">
        <v>9.1035817168892016E-2</v>
      </c>
      <c r="H596">
        <v>0.17499999999999996</v>
      </c>
      <c r="I596">
        <v>5.099999999999999E-2</v>
      </c>
      <c r="J596">
        <v>186856.82019433324</v>
      </c>
      <c r="K596">
        <v>461365.99921526911</v>
      </c>
      <c r="L596">
        <v>1281184.0677829604</v>
      </c>
      <c r="M596">
        <v>1281184.0677829599</v>
      </c>
      <c r="N596">
        <v>25728.482465711888</v>
      </c>
      <c r="O596">
        <v>622494.33694389055</v>
      </c>
      <c r="P596">
        <v>5708.4815781117704</v>
      </c>
      <c r="Q596">
        <v>755.39597490595668</v>
      </c>
      <c r="R596">
        <v>329.65775520390412</v>
      </c>
      <c r="S596">
        <v>18016.124793045034</v>
      </c>
      <c r="T596">
        <v>918.82236444529667</v>
      </c>
      <c r="U596">
        <v>22.750000000000004</v>
      </c>
      <c r="V596">
        <v>12227432.23076923</v>
      </c>
    </row>
    <row r="597" spans="1:22" x14ac:dyDescent="0.25">
      <c r="A597" t="s">
        <v>120</v>
      </c>
      <c r="B597" t="s">
        <v>4</v>
      </c>
      <c r="U597">
        <v>2</v>
      </c>
    </row>
    <row r="598" spans="1:22" x14ac:dyDescent="0.25">
      <c r="A598" t="s">
        <v>120</v>
      </c>
      <c r="B598" t="s">
        <v>5</v>
      </c>
      <c r="C598">
        <v>0.13117375517581975</v>
      </c>
      <c r="D598">
        <v>1.2959999999999996E-2</v>
      </c>
      <c r="E598">
        <v>0.11821375517581981</v>
      </c>
      <c r="F598">
        <v>4.2513438793954937E-2</v>
      </c>
      <c r="G598">
        <v>8.8660316381864765E-2</v>
      </c>
      <c r="H598">
        <v>0.17500000000000013</v>
      </c>
      <c r="I598">
        <v>5.1000000000000031E-2</v>
      </c>
      <c r="J598">
        <v>510993.54960163473</v>
      </c>
      <c r="K598">
        <v>1230410.9567936475</v>
      </c>
      <c r="L598">
        <v>3383499.3341476168</v>
      </c>
      <c r="M598">
        <v>3383499.3341476172</v>
      </c>
      <c r="N598">
        <v>76933.384058331605</v>
      </c>
      <c r="O598">
        <v>1664471.1223369513</v>
      </c>
      <c r="P598">
        <v>23213.986826927903</v>
      </c>
      <c r="Q598">
        <v>2785.6784192313485</v>
      </c>
      <c r="R598">
        <v>1325.9829275541217</v>
      </c>
      <c r="S598">
        <v>47200.509880702455</v>
      </c>
      <c r="T598">
        <v>2407.2260039158255</v>
      </c>
      <c r="U598">
        <v>60.620999999999988</v>
      </c>
      <c r="V598">
        <v>33378231.799230754</v>
      </c>
    </row>
    <row r="599" spans="1:22" x14ac:dyDescent="0.25">
      <c r="A599" t="s">
        <v>120</v>
      </c>
      <c r="B599" t="s">
        <v>6</v>
      </c>
      <c r="U599">
        <v>5.6530000000000005</v>
      </c>
    </row>
    <row r="600" spans="1:22" x14ac:dyDescent="0.25">
      <c r="A600" t="s">
        <v>120</v>
      </c>
      <c r="B600" t="s">
        <v>7</v>
      </c>
      <c r="U600">
        <v>2.97</v>
      </c>
    </row>
    <row r="601" spans="1:22" x14ac:dyDescent="0.25">
      <c r="A601" t="s">
        <v>121</v>
      </c>
      <c r="B601" t="s">
        <v>1</v>
      </c>
      <c r="C601">
        <v>0.11119568379607231</v>
      </c>
      <c r="D601">
        <v>1.295999999999985E-2</v>
      </c>
      <c r="E601">
        <v>9.8235683796073087E-2</v>
      </c>
      <c r="F601">
        <v>3.7518920949018375E-2</v>
      </c>
      <c r="G601">
        <v>7.3676762847054975E-2</v>
      </c>
      <c r="H601">
        <v>0.17500000000000007</v>
      </c>
      <c r="I601">
        <v>5.0999999999999955E-2</v>
      </c>
      <c r="J601">
        <v>7471426.9250824479</v>
      </c>
      <c r="K601">
        <v>15413635.043766527</v>
      </c>
      <c r="L601">
        <v>40715665.622888885</v>
      </c>
      <c r="M601">
        <v>40715665.622888848</v>
      </c>
      <c r="N601">
        <v>1381309.8771027178</v>
      </c>
      <c r="O601">
        <v>21503752.091746252</v>
      </c>
      <c r="P601">
        <v>661870.18699080579</v>
      </c>
      <c r="Q601">
        <v>80053.953701717968</v>
      </c>
      <c r="R601">
        <v>37838.131175318682</v>
      </c>
      <c r="S601">
        <v>572357.37891042151</v>
      </c>
      <c r="T601">
        <v>29190.226324431533</v>
      </c>
      <c r="U601">
        <v>884.72150000000033</v>
      </c>
      <c r="V601">
        <v>488370588.9246304</v>
      </c>
    </row>
    <row r="602" spans="1:22" x14ac:dyDescent="0.25">
      <c r="A602" t="s">
        <v>121</v>
      </c>
      <c r="B602" t="s">
        <v>2</v>
      </c>
      <c r="C602">
        <v>8.7564481302428512E-2</v>
      </c>
      <c r="D602">
        <v>1.2959999999999987E-2</v>
      </c>
      <c r="E602">
        <v>7.4604481302428513E-2</v>
      </c>
      <c r="F602">
        <v>3.161112032560711E-2</v>
      </c>
      <c r="G602">
        <v>5.5953360976821374E-2</v>
      </c>
      <c r="H602">
        <v>0.17499999999999999</v>
      </c>
      <c r="I602">
        <v>5.1000000000000024E-2</v>
      </c>
      <c r="J602">
        <v>473379.41998964013</v>
      </c>
      <c r="K602">
        <v>847068.52371125412</v>
      </c>
      <c r="L602">
        <v>1857835.038982023</v>
      </c>
      <c r="M602">
        <v>1857835.0389820219</v>
      </c>
      <c r="N602">
        <v>170842.63303793501</v>
      </c>
      <c r="O602">
        <v>1149605.3106629592</v>
      </c>
      <c r="P602">
        <v>121374.5142529255</v>
      </c>
      <c r="Q602">
        <v>14648.802460241688</v>
      </c>
      <c r="R602">
        <v>6937.1891523715249</v>
      </c>
      <c r="S602">
        <v>26529.140982299105</v>
      </c>
      <c r="T602">
        <v>1352.9861900972544</v>
      </c>
      <c r="U602">
        <v>51.193899999999999</v>
      </c>
      <c r="V602">
        <v>30844187.817500006</v>
      </c>
    </row>
    <row r="603" spans="1:22" x14ac:dyDescent="0.25">
      <c r="A603" t="s">
        <v>121</v>
      </c>
      <c r="B603" t="s">
        <v>3</v>
      </c>
      <c r="C603">
        <v>0.10229807004808886</v>
      </c>
      <c r="D603">
        <v>1.2960000000000027E-2</v>
      </c>
      <c r="E603">
        <v>8.9338070048088955E-2</v>
      </c>
      <c r="F603">
        <v>3.5294517512022248E-2</v>
      </c>
      <c r="G603">
        <v>6.700355253606631E-2</v>
      </c>
      <c r="H603">
        <v>0.17499999999999949</v>
      </c>
      <c r="I603">
        <v>5.100000000000008E-2</v>
      </c>
      <c r="J603">
        <v>2243012.3528772956</v>
      </c>
      <c r="K603">
        <v>4096453.5274900123</v>
      </c>
      <c r="L603">
        <v>11264377.143917503</v>
      </c>
      <c r="M603">
        <v>11264377.143917505</v>
      </c>
      <c r="N603">
        <v>256245.85963813122</v>
      </c>
      <c r="O603">
        <v>6083220.0207291776</v>
      </c>
      <c r="P603">
        <v>76083.387812202942</v>
      </c>
      <c r="Q603">
        <v>9366.4067539776497</v>
      </c>
      <c r="R603">
        <v>4357.9395228752091</v>
      </c>
      <c r="S603">
        <v>158361.67987543312</v>
      </c>
      <c r="T603">
        <v>8076.445673647082</v>
      </c>
      <c r="U603">
        <v>271.67789999999991</v>
      </c>
      <c r="V603">
        <v>146756224.8994346</v>
      </c>
    </row>
    <row r="604" spans="1:22" x14ac:dyDescent="0.25">
      <c r="A604" t="s">
        <v>121</v>
      </c>
      <c r="B604" t="s">
        <v>4</v>
      </c>
      <c r="C604">
        <v>0.12103966436232039</v>
      </c>
      <c r="D604">
        <v>1.2959999999999991E-2</v>
      </c>
      <c r="E604">
        <v>0.10807966436232046</v>
      </c>
      <c r="F604">
        <v>3.9979916090580096E-2</v>
      </c>
      <c r="G604">
        <v>8.1059748271740284E-2</v>
      </c>
      <c r="H604">
        <v>0.17499999999999991</v>
      </c>
      <c r="I604">
        <v>5.0999999999999983E-2</v>
      </c>
      <c r="J604">
        <v>267855.41840470623</v>
      </c>
      <c r="K604">
        <v>577478.8061829434</v>
      </c>
      <c r="L604">
        <v>1632799.6524059537</v>
      </c>
      <c r="M604">
        <v>1632799.6524059535</v>
      </c>
      <c r="N604">
        <v>24909.191535718739</v>
      </c>
      <c r="O604">
        <v>820425.03305193072</v>
      </c>
      <c r="P604">
        <v>785.26002453101125</v>
      </c>
      <c r="Q604">
        <v>94.231202943721343</v>
      </c>
      <c r="R604">
        <v>44.854052601211357</v>
      </c>
      <c r="S604">
        <v>22820.976456368353</v>
      </c>
      <c r="T604">
        <v>1163.8697992747859</v>
      </c>
      <c r="U604">
        <v>36.4726</v>
      </c>
      <c r="V604">
        <v>17519838.565576926</v>
      </c>
    </row>
    <row r="605" spans="1:22" x14ac:dyDescent="0.25">
      <c r="A605" t="s">
        <v>121</v>
      </c>
      <c r="B605" t="s">
        <v>5</v>
      </c>
      <c r="C605">
        <v>0.12169077224756014</v>
      </c>
      <c r="D605">
        <v>1.2959999999999921E-2</v>
      </c>
      <c r="E605">
        <v>0.10873077224755955</v>
      </c>
      <c r="F605">
        <v>4.0142693061890056E-2</v>
      </c>
      <c r="G605">
        <v>8.1548079185670003E-2</v>
      </c>
      <c r="H605">
        <v>0.1749999999999991</v>
      </c>
      <c r="I605">
        <v>5.0999999999999823E-2</v>
      </c>
      <c r="J605">
        <v>3805501.6593519002</v>
      </c>
      <c r="K605">
        <v>8741640.1319721304</v>
      </c>
      <c r="L605">
        <v>22897892.375749122</v>
      </c>
      <c r="M605">
        <v>22897892.375749171</v>
      </c>
      <c r="N605">
        <v>831757.00504180789</v>
      </c>
      <c r="O605">
        <v>11715384.786282213</v>
      </c>
      <c r="P605">
        <v>419558.39286023105</v>
      </c>
      <c r="Q605">
        <v>50560.361041602016</v>
      </c>
      <c r="R605">
        <v>23976.056448993491</v>
      </c>
      <c r="S605">
        <v>321277.06440626143</v>
      </c>
      <c r="T605">
        <v>16385.130284719362</v>
      </c>
      <c r="U605">
        <v>446.44530000000049</v>
      </c>
      <c r="V605">
        <v>248680428.51945782</v>
      </c>
    </row>
    <row r="606" spans="1:22" x14ac:dyDescent="0.25">
      <c r="A606" t="s">
        <v>121</v>
      </c>
      <c r="B606" t="s">
        <v>6</v>
      </c>
      <c r="C606">
        <v>8.6045739087326739E-2</v>
      </c>
      <c r="D606">
        <v>1.2959999999999987E-2</v>
      </c>
      <c r="E606">
        <v>7.3085739087326768E-2</v>
      </c>
      <c r="F606">
        <v>3.1231434771831667E-2</v>
      </c>
      <c r="G606">
        <v>5.4814304315495055E-2</v>
      </c>
      <c r="H606">
        <v>0.17499999999999993</v>
      </c>
      <c r="I606">
        <v>5.099999999999999E-2</v>
      </c>
      <c r="J606">
        <v>441967.20471692004</v>
      </c>
      <c r="K606">
        <v>675953.83497659839</v>
      </c>
      <c r="L606">
        <v>1796071.5535577543</v>
      </c>
      <c r="M606">
        <v>1796071.5535577538</v>
      </c>
      <c r="N606">
        <v>57947.487843010575</v>
      </c>
      <c r="O606">
        <v>1059973.551850508</v>
      </c>
      <c r="P606">
        <v>26470.023670695278</v>
      </c>
      <c r="Q606">
        <v>3267.3655206447147</v>
      </c>
      <c r="R606">
        <v>1516.6068487583395</v>
      </c>
      <c r="S606">
        <v>25398.184398584352</v>
      </c>
      <c r="T606">
        <v>1295.3074043278016</v>
      </c>
      <c r="U606">
        <v>52.117100000000015</v>
      </c>
      <c r="V606">
        <v>28896501.978623074</v>
      </c>
    </row>
    <row r="607" spans="1:22" x14ac:dyDescent="0.25">
      <c r="A607" t="s">
        <v>121</v>
      </c>
      <c r="B607" t="s">
        <v>7</v>
      </c>
      <c r="C607">
        <v>0.10721585709399925</v>
      </c>
      <c r="D607">
        <v>1.2959999999999996E-2</v>
      </c>
      <c r="E607">
        <v>9.4255857093999293E-2</v>
      </c>
      <c r="F607">
        <v>3.6523964273499805E-2</v>
      </c>
      <c r="G607">
        <v>7.0691892820499466E-2</v>
      </c>
      <c r="H607">
        <v>0.17499999999999991</v>
      </c>
      <c r="I607">
        <v>5.0999999999999983E-2</v>
      </c>
      <c r="J607">
        <v>239710.86974199195</v>
      </c>
      <c r="K607">
        <v>475040.21943359228</v>
      </c>
      <c r="L607">
        <v>1266689.8582764298</v>
      </c>
      <c r="M607">
        <v>1266689.8582764301</v>
      </c>
      <c r="N607">
        <v>39607.700006086612</v>
      </c>
      <c r="O607">
        <v>675143.38916949765</v>
      </c>
      <c r="P607">
        <v>17598.608370219525</v>
      </c>
      <c r="Q607">
        <v>2116.7867223081789</v>
      </c>
      <c r="R607">
        <v>1005.4851497189129</v>
      </c>
      <c r="S607">
        <v>17970.332791474862</v>
      </c>
      <c r="T607">
        <v>916.48697236521787</v>
      </c>
      <c r="U607">
        <v>26.814700000000002</v>
      </c>
      <c r="V607">
        <v>15673407.144038461</v>
      </c>
    </row>
    <row r="608" spans="1:22" x14ac:dyDescent="0.25">
      <c r="A608" t="s">
        <v>122</v>
      </c>
      <c r="B608" t="s">
        <v>1</v>
      </c>
      <c r="C608">
        <v>9.6552445209483598E-2</v>
      </c>
      <c r="D608">
        <v>1.2959999999999847E-2</v>
      </c>
      <c r="E608">
        <v>8.3592445209483571E-2</v>
      </c>
      <c r="F608">
        <v>3.3858111302370958E-2</v>
      </c>
      <c r="G608">
        <v>6.2694333907112446E-2</v>
      </c>
      <c r="H608">
        <v>0.17499999999999946</v>
      </c>
      <c r="I608">
        <v>5.0999999999999955E-2</v>
      </c>
      <c r="J608">
        <v>6682262.5888315374</v>
      </c>
      <c r="K608">
        <v>11813064.578371296</v>
      </c>
      <c r="L608">
        <v>30987079.342233509</v>
      </c>
      <c r="M608">
        <v>30987079.342233486</v>
      </c>
      <c r="N608">
        <v>1113028.5982201211</v>
      </c>
      <c r="O608">
        <v>17382298.568982739</v>
      </c>
      <c r="P608">
        <v>554688.37219991873</v>
      </c>
      <c r="Q608">
        <v>68500.185404376884</v>
      </c>
      <c r="R608">
        <v>31782.616437819073</v>
      </c>
      <c r="S608">
        <v>435830.0896079801</v>
      </c>
      <c r="T608">
        <v>22227.33457000702</v>
      </c>
      <c r="U608">
        <v>795.01681584715823</v>
      </c>
      <c r="V608">
        <v>436730564.39730752</v>
      </c>
    </row>
    <row r="609" spans="1:22" x14ac:dyDescent="0.25">
      <c r="A609" t="s">
        <v>122</v>
      </c>
      <c r="B609" t="s">
        <v>2</v>
      </c>
      <c r="C609">
        <v>9.6235523461226671E-2</v>
      </c>
      <c r="D609">
        <v>1.2959999999999984E-2</v>
      </c>
      <c r="E609">
        <v>8.3275523461226714E-2</v>
      </c>
      <c r="F609">
        <v>3.3778880865306636E-2</v>
      </c>
      <c r="G609">
        <v>6.2456642595920035E-2</v>
      </c>
      <c r="H609">
        <v>0.17500000000000004</v>
      </c>
      <c r="I609">
        <v>5.1000000000000031E-2</v>
      </c>
      <c r="J609">
        <v>550701.72012953844</v>
      </c>
      <c r="K609">
        <v>1120356.8686210441</v>
      </c>
      <c r="L609">
        <v>2363448.8390901452</v>
      </c>
      <c r="M609">
        <v>2363448.8390901443</v>
      </c>
      <c r="N609">
        <v>249405.44169324567</v>
      </c>
      <c r="O609">
        <v>1421653.1470573358</v>
      </c>
      <c r="P609">
        <v>180955.08578736865</v>
      </c>
      <c r="Q609">
        <v>22708.513625016742</v>
      </c>
      <c r="R609">
        <v>10386.843570031653</v>
      </c>
      <c r="S609">
        <v>33639.389829523818</v>
      </c>
      <c r="T609">
        <v>1715.6088813057147</v>
      </c>
      <c r="U609">
        <v>58.273299999999999</v>
      </c>
      <c r="V609">
        <v>35831801.867692299</v>
      </c>
    </row>
    <row r="610" spans="1:22" x14ac:dyDescent="0.25">
      <c r="A610" t="s">
        <v>122</v>
      </c>
      <c r="B610" t="s">
        <v>3</v>
      </c>
      <c r="C610">
        <v>9.7055421033644673E-2</v>
      </c>
      <c r="D610">
        <v>1.2960000000000017E-2</v>
      </c>
      <c r="E610">
        <v>8.4095421033644882E-2</v>
      </c>
      <c r="F610">
        <v>3.3983855258411341E-2</v>
      </c>
      <c r="G610">
        <v>6.3071565775233859E-2</v>
      </c>
      <c r="H610">
        <v>0.17499999999999957</v>
      </c>
      <c r="I610">
        <v>5.1000000000000059E-2</v>
      </c>
      <c r="J610">
        <v>2091412.75376118</v>
      </c>
      <c r="K610">
        <v>3589345.5739947343</v>
      </c>
      <c r="L610">
        <v>9917108.1242025625</v>
      </c>
      <c r="M610">
        <v>9917108.1242025532</v>
      </c>
      <c r="N610">
        <v>212732.14944541454</v>
      </c>
      <c r="O610">
        <v>5468026.1783105014</v>
      </c>
      <c r="P610">
        <v>56237.468305510571</v>
      </c>
      <c r="Q610">
        <v>6756.7278825541098</v>
      </c>
      <c r="R610">
        <v>3212.7040055912985</v>
      </c>
      <c r="S610">
        <v>139415.0801634198</v>
      </c>
      <c r="T610">
        <v>7110.1690883344181</v>
      </c>
      <c r="U610">
        <v>254.70852210404641</v>
      </c>
      <c r="V610">
        <v>136883308.62807688</v>
      </c>
    </row>
    <row r="611" spans="1:22" x14ac:dyDescent="0.25">
      <c r="A611" t="s">
        <v>122</v>
      </c>
      <c r="B611" t="s">
        <v>4</v>
      </c>
      <c r="C611">
        <v>0.10689592234155722</v>
      </c>
      <c r="D611">
        <v>1.2959999999999984E-2</v>
      </c>
      <c r="E611">
        <v>9.3935922341557357E-2</v>
      </c>
      <c r="F611">
        <v>3.6443980585389293E-2</v>
      </c>
      <c r="G611">
        <v>7.0451941756167979E-2</v>
      </c>
      <c r="H611">
        <v>0.17499999999999988</v>
      </c>
      <c r="I611">
        <v>5.1000000000000011E-2</v>
      </c>
      <c r="J611">
        <v>349938.24658271624</v>
      </c>
      <c r="K611">
        <v>664092.48467171181</v>
      </c>
      <c r="L611">
        <v>1868926.2901642986</v>
      </c>
      <c r="M611">
        <v>1868926.2901642993</v>
      </c>
      <c r="N611">
        <v>30837.790962709347</v>
      </c>
      <c r="O611">
        <v>983192.94029171858</v>
      </c>
      <c r="P611">
        <v>2790.4148924934811</v>
      </c>
      <c r="Q611">
        <v>394.53365537242814</v>
      </c>
      <c r="R611">
        <v>162.43237594116135</v>
      </c>
      <c r="S611">
        <v>26156.432006567004</v>
      </c>
      <c r="T611">
        <v>1333.9780323349173</v>
      </c>
      <c r="U611">
        <v>49.07500000000001</v>
      </c>
      <c r="V611">
        <v>22896332.355769224</v>
      </c>
    </row>
    <row r="612" spans="1:22" x14ac:dyDescent="0.25">
      <c r="A612" t="s">
        <v>122</v>
      </c>
      <c r="B612" t="s">
        <v>5</v>
      </c>
      <c r="C612">
        <v>9.6871246524024957E-2</v>
      </c>
      <c r="D612">
        <v>1.2959999999999975E-2</v>
      </c>
      <c r="E612">
        <v>8.391124652402511E-2</v>
      </c>
      <c r="F612">
        <v>3.3937811631006169E-2</v>
      </c>
      <c r="G612">
        <v>6.2933434893018877E-2</v>
      </c>
      <c r="H612">
        <v>0.17499999999999924</v>
      </c>
      <c r="I612">
        <v>5.0999999999999997E-2</v>
      </c>
      <c r="J612">
        <v>3015064.496980397</v>
      </c>
      <c r="K612">
        <v>5386601.9283166062</v>
      </c>
      <c r="L612">
        <v>14054644.044026036</v>
      </c>
      <c r="M612">
        <v>14054644.044026049</v>
      </c>
      <c r="N612">
        <v>526290.43523094617</v>
      </c>
      <c r="O612">
        <v>7875375.9900660664</v>
      </c>
      <c r="P612">
        <v>270151.9800294931</v>
      </c>
      <c r="Q612">
        <v>33293.999459227256</v>
      </c>
      <c r="R612">
        <v>15475.744953924737</v>
      </c>
      <c r="S612">
        <v>197306.09970342668</v>
      </c>
      <c r="T612">
        <v>10062.611084874761</v>
      </c>
      <c r="U612">
        <v>356.63716579368293</v>
      </c>
      <c r="V612">
        <v>196969722.28846157</v>
      </c>
    </row>
    <row r="613" spans="1:22" x14ac:dyDescent="0.25">
      <c r="A613" t="s">
        <v>122</v>
      </c>
      <c r="B613" t="s">
        <v>6</v>
      </c>
      <c r="C613">
        <v>8.3656276935969137E-2</v>
      </c>
      <c r="D613">
        <v>1.2959999999999989E-2</v>
      </c>
      <c r="E613">
        <v>7.069627693596911E-2</v>
      </c>
      <c r="F613">
        <v>3.0634069233992249E-2</v>
      </c>
      <c r="G613">
        <v>5.3022207701976895E-2</v>
      </c>
      <c r="H613">
        <v>0.17499999999999993</v>
      </c>
      <c r="I613">
        <v>5.1000000000000011E-2</v>
      </c>
      <c r="J613">
        <v>502180.99402732059</v>
      </c>
      <c r="K613">
        <v>746530.19889216137</v>
      </c>
      <c r="L613">
        <v>1967563.7871096442</v>
      </c>
      <c r="M613">
        <v>1967563.7871096451</v>
      </c>
      <c r="N613">
        <v>68006.7023917099</v>
      </c>
      <c r="O613">
        <v>1180704.4905277712</v>
      </c>
      <c r="P613">
        <v>33010.617635910443</v>
      </c>
      <c r="Q613">
        <v>3961.2741163092523</v>
      </c>
      <c r="R613">
        <v>1885.5664793632041</v>
      </c>
      <c r="S613">
        <v>27734.770846933196</v>
      </c>
      <c r="T613">
        <v>1414.4733131935914</v>
      </c>
      <c r="U613">
        <v>56.200727949430508</v>
      </c>
      <c r="V613">
        <v>32837625.019615382</v>
      </c>
    </row>
    <row r="614" spans="1:22" x14ac:dyDescent="0.25">
      <c r="A614" t="s">
        <v>122</v>
      </c>
      <c r="B614" t="s">
        <v>7</v>
      </c>
      <c r="C614">
        <v>9.6245685700785857E-2</v>
      </c>
      <c r="D614">
        <v>1.2960000000000001E-2</v>
      </c>
      <c r="E614">
        <v>8.3285685700785872E-2</v>
      </c>
      <c r="F614">
        <v>3.3781421425196474E-2</v>
      </c>
      <c r="G614">
        <v>6.2464264275589383E-2</v>
      </c>
      <c r="H614">
        <v>0.17499999999999996</v>
      </c>
      <c r="I614">
        <v>5.1000000000000004E-2</v>
      </c>
      <c r="J614">
        <v>172964.37735038562</v>
      </c>
      <c r="K614">
        <v>306137.52387504198</v>
      </c>
      <c r="L614">
        <v>815388.2576408044</v>
      </c>
      <c r="M614">
        <v>815388.25764080428</v>
      </c>
      <c r="N614">
        <v>25756.078496080183</v>
      </c>
      <c r="O614">
        <v>453345.82272934727</v>
      </c>
      <c r="P614">
        <v>11542.805549142515</v>
      </c>
      <c r="Q614">
        <v>1385.1366658971015</v>
      </c>
      <c r="R614">
        <v>659.32505296702027</v>
      </c>
      <c r="S614">
        <v>11578.317058110024</v>
      </c>
      <c r="T614">
        <v>590.4941699636114</v>
      </c>
      <c r="U614">
        <v>20.1221</v>
      </c>
      <c r="V614">
        <v>11311774.237692308</v>
      </c>
    </row>
    <row r="615" spans="1:22" x14ac:dyDescent="0.25">
      <c r="A615" t="s">
        <v>123</v>
      </c>
      <c r="B615" t="s">
        <v>1</v>
      </c>
      <c r="C615">
        <v>0.10690867428567384</v>
      </c>
      <c r="D615">
        <v>1.2959999999999855E-2</v>
      </c>
      <c r="E615">
        <v>9.3948674285673911E-2</v>
      </c>
      <c r="F615">
        <v>3.6447168571418831E-2</v>
      </c>
      <c r="G615">
        <v>7.0461505714256134E-2</v>
      </c>
      <c r="H615">
        <v>0.1749999999999986</v>
      </c>
      <c r="I615">
        <v>5.0999999999999684E-2</v>
      </c>
      <c r="J615">
        <v>5552884.8203832395</v>
      </c>
      <c r="K615">
        <v>10592209.524936464</v>
      </c>
      <c r="L615">
        <v>28888180.68618118</v>
      </c>
      <c r="M615">
        <v>28888180.686181154</v>
      </c>
      <c r="N615">
        <v>722111.97215708345</v>
      </c>
      <c r="O615">
        <v>15422982.373162646</v>
      </c>
      <c r="P615">
        <v>250505.92071393278</v>
      </c>
      <c r="Q615">
        <v>30992.545119868068</v>
      </c>
      <c r="R615">
        <v>14356.421757523833</v>
      </c>
      <c r="S615">
        <v>405572.86828330852</v>
      </c>
      <c r="T615">
        <v>20684.216282448699</v>
      </c>
      <c r="U615">
        <v>665.32289896405564</v>
      </c>
      <c r="V615">
        <v>362848139.75309646</v>
      </c>
    </row>
    <row r="616" spans="1:22" x14ac:dyDescent="0.25">
      <c r="A616" t="s">
        <v>123</v>
      </c>
      <c r="B616" t="s">
        <v>2</v>
      </c>
      <c r="C616">
        <v>7.2165380281439082E-2</v>
      </c>
      <c r="D616">
        <v>1.2959999999999992E-2</v>
      </c>
      <c r="E616">
        <v>5.9205380281439055E-2</v>
      </c>
      <c r="F616">
        <v>2.776134507035977E-2</v>
      </c>
      <c r="G616">
        <v>4.4404035211079322E-2</v>
      </c>
      <c r="H616">
        <v>0.17499999999999991</v>
      </c>
      <c r="I616">
        <v>5.0999999999999983E-2</v>
      </c>
      <c r="J616">
        <v>341400.6892840215</v>
      </c>
      <c r="K616">
        <v>470236.72768141027</v>
      </c>
      <c r="L616">
        <v>1040823.9246713914</v>
      </c>
      <c r="M616">
        <v>1040823.924671391</v>
      </c>
      <c r="N616">
        <v>92471.564593210001</v>
      </c>
      <c r="O616">
        <v>719165.852372222</v>
      </c>
      <c r="P616">
        <v>64784.796944466398</v>
      </c>
      <c r="Q616">
        <v>8317.0730840757587</v>
      </c>
      <c r="R616">
        <v>3728.1953714556503</v>
      </c>
      <c r="S616">
        <v>14882.492096300906</v>
      </c>
      <c r="T616">
        <v>759.00709691134614</v>
      </c>
      <c r="U616">
        <v>36</v>
      </c>
      <c r="V616">
        <v>22241448.952307694</v>
      </c>
    </row>
    <row r="617" spans="1:22" x14ac:dyDescent="0.25">
      <c r="A617" t="s">
        <v>123</v>
      </c>
      <c r="B617" t="s">
        <v>3</v>
      </c>
      <c r="C617">
        <v>9.5247185081742305E-2</v>
      </c>
      <c r="D617">
        <v>1.2960000000000022E-2</v>
      </c>
      <c r="E617">
        <v>8.2287185081742445E-2</v>
      </c>
      <c r="F617">
        <v>3.3531796270435558E-2</v>
      </c>
      <c r="G617">
        <v>6.1715388811306726E-2</v>
      </c>
      <c r="H617">
        <v>0.17500000000000024</v>
      </c>
      <c r="I617">
        <v>5.1000000000000115E-2</v>
      </c>
      <c r="J617">
        <v>1629713.7660113205</v>
      </c>
      <c r="K617">
        <v>2745085.4830436809</v>
      </c>
      <c r="L617">
        <v>7535952.4791903095</v>
      </c>
      <c r="M617">
        <v>7535952.4791903244</v>
      </c>
      <c r="N617">
        <v>174825.99248518515</v>
      </c>
      <c r="O617">
        <v>4199973.2565698195</v>
      </c>
      <c r="P617">
        <v>53981.993691797667</v>
      </c>
      <c r="Q617">
        <v>6503.4311326354073</v>
      </c>
      <c r="R617">
        <v>3084.7566660460875</v>
      </c>
      <c r="S617">
        <v>105857.09894833849</v>
      </c>
      <c r="T617">
        <v>5398.7120463652645</v>
      </c>
      <c r="U617">
        <v>200.50389999999993</v>
      </c>
      <c r="V617">
        <v>106534193.60576922</v>
      </c>
    </row>
    <row r="618" spans="1:22" x14ac:dyDescent="0.25">
      <c r="A618" t="s">
        <v>123</v>
      </c>
      <c r="B618" t="s">
        <v>4</v>
      </c>
      <c r="C618">
        <v>0.14092886809933508</v>
      </c>
      <c r="D618">
        <v>1.2959999999999985E-2</v>
      </c>
      <c r="E618">
        <v>0.12796886809933519</v>
      </c>
      <c r="F618">
        <v>4.4952217024833818E-2</v>
      </c>
      <c r="G618">
        <v>9.5976651074501387E-2</v>
      </c>
      <c r="H618">
        <v>0.17499999999999996</v>
      </c>
      <c r="I618">
        <v>5.1000000000000024E-2</v>
      </c>
      <c r="J618">
        <v>358314.77075732668</v>
      </c>
      <c r="K618">
        <v>923680.03684483934</v>
      </c>
      <c r="L618">
        <v>2604586.147763527</v>
      </c>
      <c r="M618">
        <v>2604586.1477635275</v>
      </c>
      <c r="N618">
        <v>41613.490692747524</v>
      </c>
      <c r="O618">
        <v>1240381.3169094184</v>
      </c>
      <c r="P618">
        <v>2781.991609879477</v>
      </c>
      <c r="Q618">
        <v>333.83899318553722</v>
      </c>
      <c r="R618">
        <v>158.90736075631571</v>
      </c>
      <c r="S618">
        <v>36478.356545124952</v>
      </c>
      <c r="T618">
        <v>1860.3961838013722</v>
      </c>
      <c r="U618">
        <v>50.546099999999996</v>
      </c>
      <c r="V618">
        <v>23457332.093076926</v>
      </c>
    </row>
    <row r="619" spans="1:22" x14ac:dyDescent="0.25">
      <c r="A619" t="s">
        <v>123</v>
      </c>
      <c r="B619" t="s">
        <v>5</v>
      </c>
      <c r="C619">
        <v>0.12326821600289425</v>
      </c>
      <c r="D619">
        <v>1.2960000000000013E-2</v>
      </c>
      <c r="E619">
        <v>0.11030821600289424</v>
      </c>
      <c r="F619">
        <v>4.0537054000723535E-2</v>
      </c>
      <c r="G619">
        <v>8.2731162002170511E-2</v>
      </c>
      <c r="H619">
        <v>0.17499999999999943</v>
      </c>
      <c r="I619">
        <v>5.1000000000000024E-2</v>
      </c>
      <c r="J619">
        <v>2548548.5197927109</v>
      </c>
      <c r="K619">
        <v>5767589.7102376008</v>
      </c>
      <c r="L619">
        <v>15889503.944638794</v>
      </c>
      <c r="M619">
        <v>15889503.944638789</v>
      </c>
      <c r="N619">
        <v>353316.29651849251</v>
      </c>
      <c r="O619">
        <v>7962821.9335118057</v>
      </c>
      <c r="P619">
        <v>101235.15184867727</v>
      </c>
      <c r="Q619">
        <v>12154.139885710167</v>
      </c>
      <c r="R619">
        <v>5782.8538784537586</v>
      </c>
      <c r="S619">
        <v>222782.25585695679</v>
      </c>
      <c r="T619">
        <v>11361.89504870481</v>
      </c>
      <c r="U619">
        <v>305.73099896405552</v>
      </c>
      <c r="V619">
        <v>166524666.57192308</v>
      </c>
    </row>
    <row r="620" spans="1:22" x14ac:dyDescent="0.25">
      <c r="A620" t="s">
        <v>123</v>
      </c>
      <c r="B620" t="s">
        <v>6</v>
      </c>
      <c r="C620">
        <v>5.5727791104305521E-2</v>
      </c>
      <c r="D620">
        <v>1.2959999999999987E-2</v>
      </c>
      <c r="E620">
        <v>4.276779110430555E-2</v>
      </c>
      <c r="F620">
        <v>2.3651947776076356E-2</v>
      </c>
      <c r="G620">
        <v>3.2075843328229159E-2</v>
      </c>
      <c r="H620">
        <v>0.17499999999999979</v>
      </c>
      <c r="I620">
        <v>5.0999999999999969E-2</v>
      </c>
      <c r="J620">
        <v>475329.46844179567</v>
      </c>
      <c r="K620">
        <v>403516.75313743536</v>
      </c>
      <c r="L620">
        <v>1044718.6171871236</v>
      </c>
      <c r="M620">
        <v>1044718.6171871242</v>
      </c>
      <c r="N620">
        <v>41457.910556295654</v>
      </c>
      <c r="O620">
        <v>837388.31102293497</v>
      </c>
      <c r="P620">
        <v>21861.394450435157</v>
      </c>
      <c r="Q620">
        <v>2858.79940280351</v>
      </c>
      <c r="R620">
        <v>1260.729886515172</v>
      </c>
      <c r="S620">
        <v>14725.962717927569</v>
      </c>
      <c r="T620">
        <v>751.02409861430635</v>
      </c>
      <c r="U620">
        <v>49.439900000000051</v>
      </c>
      <c r="V620">
        <v>31061483.540788449</v>
      </c>
    </row>
    <row r="621" spans="1:22" x14ac:dyDescent="0.25">
      <c r="A621" t="s">
        <v>123</v>
      </c>
      <c r="B621" t="s">
        <v>7</v>
      </c>
      <c r="C621">
        <v>8.0854793471162242E-2</v>
      </c>
      <c r="D621">
        <v>1.2960000000000001E-2</v>
      </c>
      <c r="E621">
        <v>6.7894793471162201E-2</v>
      </c>
      <c r="F621">
        <v>2.9933698367790564E-2</v>
      </c>
      <c r="G621">
        <v>5.0921095103371672E-2</v>
      </c>
      <c r="H621">
        <v>0.17499999999999996</v>
      </c>
      <c r="I621">
        <v>5.1000000000000018E-2</v>
      </c>
      <c r="J621">
        <v>199577.60609607145</v>
      </c>
      <c r="K621">
        <v>282100.8139915216</v>
      </c>
      <c r="L621">
        <v>772595.57272999769</v>
      </c>
      <c r="M621">
        <v>772595.57272999769</v>
      </c>
      <c r="N621">
        <v>18426.71731114178</v>
      </c>
      <c r="O621">
        <v>463251.70277645119</v>
      </c>
      <c r="P621">
        <v>5860.5921686766969</v>
      </c>
      <c r="Q621">
        <v>825.26262145767885</v>
      </c>
      <c r="R621">
        <v>340.97859429685315</v>
      </c>
      <c r="S621">
        <v>10846.702118658901</v>
      </c>
      <c r="T621">
        <v>553.18180805160398</v>
      </c>
      <c r="U621">
        <v>23.101999999999997</v>
      </c>
      <c r="V621">
        <v>13029014.989230763</v>
      </c>
    </row>
    <row r="622" spans="1:22" x14ac:dyDescent="0.25">
      <c r="A622" t="s">
        <v>124</v>
      </c>
      <c r="B622" t="s">
        <v>1</v>
      </c>
      <c r="C622">
        <v>0.11310831547120226</v>
      </c>
      <c r="D622">
        <v>1.2960000000000041E-2</v>
      </c>
      <c r="E622">
        <v>0.10014831547120234</v>
      </c>
      <c r="F622">
        <v>3.7997078867800585E-2</v>
      </c>
      <c r="G622">
        <v>7.5111236603401743E-2</v>
      </c>
      <c r="H622">
        <v>0.17499999999999938</v>
      </c>
      <c r="I622">
        <v>5.1000000000000101E-2</v>
      </c>
      <c r="J622">
        <v>2434783.5697222142</v>
      </c>
      <c r="K622">
        <v>5112039.9948501782</v>
      </c>
      <c r="L622">
        <v>13548874.078916453</v>
      </c>
      <c r="M622">
        <v>13548874.078916445</v>
      </c>
      <c r="N622">
        <v>446811.47640853468</v>
      </c>
      <c r="O622">
        <v>7100012.0881638648</v>
      </c>
      <c r="P622">
        <v>208298.78953170805</v>
      </c>
      <c r="Q622">
        <v>26268.455906660529</v>
      </c>
      <c r="R622">
        <v>11962.929517356793</v>
      </c>
      <c r="S622">
        <v>190562.60842321612</v>
      </c>
      <c r="T622">
        <v>9718.693029584023</v>
      </c>
      <c r="U622">
        <v>298.48369999999977</v>
      </c>
      <c r="V622">
        <v>159109443.25711542</v>
      </c>
    </row>
    <row r="623" spans="1:22" x14ac:dyDescent="0.25">
      <c r="A623" t="s">
        <v>124</v>
      </c>
      <c r="B623" t="s">
        <v>2</v>
      </c>
      <c r="C623">
        <v>7.9436329849532153E-2</v>
      </c>
      <c r="D623">
        <v>1.2959999999999994E-2</v>
      </c>
      <c r="E623">
        <v>6.6476329849532168E-2</v>
      </c>
      <c r="F623">
        <v>2.9579082462383034E-2</v>
      </c>
      <c r="G623">
        <v>4.9857247387149133E-2</v>
      </c>
      <c r="H623">
        <v>0.17499999999999993</v>
      </c>
      <c r="I623">
        <v>5.1000000000000018E-2</v>
      </c>
      <c r="J623">
        <v>203040.51142183761</v>
      </c>
      <c r="K623">
        <v>337284.08776150242</v>
      </c>
      <c r="L623">
        <v>696905.97344645241</v>
      </c>
      <c r="M623">
        <v>696905.97344645252</v>
      </c>
      <c r="N623">
        <v>78736.572459513962</v>
      </c>
      <c r="O623">
        <v>461588.02672382636</v>
      </c>
      <c r="P623">
        <v>57686.689242240056</v>
      </c>
      <c r="Q623">
        <v>7121.84522135727</v>
      </c>
      <c r="R623">
        <v>3305.2352576434632</v>
      </c>
      <c r="S623">
        <v>10107.328961249257</v>
      </c>
      <c r="T623">
        <v>515.47377702371205</v>
      </c>
      <c r="U623">
        <v>22</v>
      </c>
      <c r="V623">
        <v>13235008.987692308</v>
      </c>
    </row>
    <row r="624" spans="1:22" x14ac:dyDescent="0.25">
      <c r="A624" t="s">
        <v>124</v>
      </c>
      <c r="B624" t="s">
        <v>3</v>
      </c>
      <c r="C624">
        <v>8.8479571945987684E-2</v>
      </c>
      <c r="D624">
        <v>1.2959999999999991E-2</v>
      </c>
      <c r="E624">
        <v>7.551957194598774E-2</v>
      </c>
      <c r="F624">
        <v>3.18398929864969E-2</v>
      </c>
      <c r="G624">
        <v>5.6639678959490826E-2</v>
      </c>
      <c r="H624">
        <v>0.17500000000000016</v>
      </c>
      <c r="I624">
        <v>5.1000000000000045E-2</v>
      </c>
      <c r="J624">
        <v>653631.31149178883</v>
      </c>
      <c r="K624">
        <v>1054413.2102434521</v>
      </c>
      <c r="L624">
        <v>2802858.262777423</v>
      </c>
      <c r="M624">
        <v>2802858.2627774226</v>
      </c>
      <c r="N624">
        <v>90095.341988235014</v>
      </c>
      <c r="O624">
        <v>1617949.1797470064</v>
      </c>
      <c r="P624">
        <v>40869.39204945774</v>
      </c>
      <c r="Q624">
        <v>5100.8821291012246</v>
      </c>
      <c r="R624">
        <v>2344.4839831065078</v>
      </c>
      <c r="S624">
        <v>39753.172051920352</v>
      </c>
      <c r="T624">
        <v>2027.4117746479374</v>
      </c>
      <c r="U624">
        <v>80.407900000000012</v>
      </c>
      <c r="V624">
        <v>42741159.136923075</v>
      </c>
    </row>
    <row r="625" spans="1:22" x14ac:dyDescent="0.25">
      <c r="A625" t="s">
        <v>124</v>
      </c>
      <c r="B625" t="s">
        <v>4</v>
      </c>
      <c r="C625">
        <v>0.11426130352634514</v>
      </c>
      <c r="D625">
        <v>1.2959999999999991E-2</v>
      </c>
      <c r="E625">
        <v>0.10130130352634514</v>
      </c>
      <c r="F625">
        <v>3.8285325881586271E-2</v>
      </c>
      <c r="G625">
        <v>7.597597764475883E-2</v>
      </c>
      <c r="H625">
        <v>0.17499999999999988</v>
      </c>
      <c r="I625">
        <v>5.0999999999999969E-2</v>
      </c>
      <c r="J625">
        <v>292466.76516175753</v>
      </c>
      <c r="K625">
        <v>595973.37058129488</v>
      </c>
      <c r="L625">
        <v>1687406.9232576475</v>
      </c>
      <c r="M625">
        <v>1687406.9232576471</v>
      </c>
      <c r="N625">
        <v>25128.297121559503</v>
      </c>
      <c r="O625">
        <v>863311.83862149308</v>
      </c>
      <c r="P625">
        <v>272.36429770712732</v>
      </c>
      <c r="Q625">
        <v>32.683715724855276</v>
      </c>
      <c r="R625">
        <v>15.557448685031112</v>
      </c>
      <c r="S625">
        <v>23603.893110791872</v>
      </c>
      <c r="T625">
        <v>1203.7985486503856</v>
      </c>
      <c r="U625">
        <v>42.006400000000006</v>
      </c>
      <c r="V625">
        <v>19146265.11230769</v>
      </c>
    </row>
    <row r="626" spans="1:22" x14ac:dyDescent="0.25">
      <c r="A626" t="s">
        <v>124</v>
      </c>
      <c r="B626" t="s">
        <v>5</v>
      </c>
      <c r="C626">
        <v>0.13673299346195131</v>
      </c>
      <c r="D626">
        <v>1.2960000000000013E-2</v>
      </c>
      <c r="E626">
        <v>0.12377299346195127</v>
      </c>
      <c r="F626">
        <v>4.3903248365487847E-2</v>
      </c>
      <c r="G626">
        <v>9.282974509646344E-2</v>
      </c>
      <c r="H626">
        <v>0.17500000000000024</v>
      </c>
      <c r="I626">
        <v>5.1000000000000045E-2</v>
      </c>
      <c r="J626">
        <v>1142754.8137741375</v>
      </c>
      <c r="K626">
        <v>2919381.3477933225</v>
      </c>
      <c r="L626">
        <v>7781987.6977466512</v>
      </c>
      <c r="M626">
        <v>7781987.6977466606</v>
      </c>
      <c r="N626">
        <v>244039.08640832547</v>
      </c>
      <c r="O626">
        <v>3818097.0751591325</v>
      </c>
      <c r="P626">
        <v>109218.61330351324</v>
      </c>
      <c r="Q626">
        <v>13982.837163822391</v>
      </c>
      <c r="R626">
        <v>6283.2739738341161</v>
      </c>
      <c r="S626">
        <v>108995.5870286944</v>
      </c>
      <c r="T626">
        <v>5558.7749384634135</v>
      </c>
      <c r="U626">
        <v>135.92079999999996</v>
      </c>
      <c r="V626">
        <v>74639391.719807714</v>
      </c>
    </row>
    <row r="627" spans="1:22" x14ac:dyDescent="0.25">
      <c r="A627" t="s">
        <v>124</v>
      </c>
      <c r="B627" t="s">
        <v>6</v>
      </c>
      <c r="C627">
        <v>8.6740355501943228E-2</v>
      </c>
      <c r="D627">
        <v>1.2959999999999999E-2</v>
      </c>
      <c r="E627">
        <v>7.3780355501943229E-2</v>
      </c>
      <c r="F627">
        <v>3.14050888754858E-2</v>
      </c>
      <c r="G627">
        <v>5.5335266626457415E-2</v>
      </c>
      <c r="H627">
        <v>0.17499999999999993</v>
      </c>
      <c r="I627">
        <v>5.0999999999999997E-2</v>
      </c>
      <c r="J627">
        <v>88067.473393761044</v>
      </c>
      <c r="K627">
        <v>131578.00881328338</v>
      </c>
      <c r="L627">
        <v>372822.68385391409</v>
      </c>
      <c r="M627">
        <v>372822.68385391415</v>
      </c>
      <c r="N627">
        <v>5477.8356464841054</v>
      </c>
      <c r="O627">
        <v>214167.64656056033</v>
      </c>
      <c r="P627">
        <v>0</v>
      </c>
      <c r="Q627">
        <v>0</v>
      </c>
      <c r="R627">
        <v>0</v>
      </c>
      <c r="S627">
        <v>5212.022499033319</v>
      </c>
      <c r="T627">
        <v>265.81314745069932</v>
      </c>
      <c r="U627">
        <v>10.988599999999998</v>
      </c>
      <c r="V627">
        <v>5762942.7619230766</v>
      </c>
    </row>
    <row r="628" spans="1:22" x14ac:dyDescent="0.25">
      <c r="A628" t="s">
        <v>124</v>
      </c>
      <c r="B628" t="s">
        <v>7</v>
      </c>
      <c r="U628">
        <v>7.16</v>
      </c>
    </row>
    <row r="629" spans="1:22" x14ac:dyDescent="0.25">
      <c r="A629" t="s">
        <v>125</v>
      </c>
      <c r="B629" t="s">
        <v>1</v>
      </c>
      <c r="C629">
        <v>0.11062423770528824</v>
      </c>
      <c r="D629">
        <v>1.2959999999999952E-2</v>
      </c>
      <c r="E629">
        <v>9.7664237705288343E-2</v>
      </c>
      <c r="F629">
        <v>3.7376059426322127E-2</v>
      </c>
      <c r="G629">
        <v>7.3248178278966278E-2</v>
      </c>
      <c r="H629">
        <v>0.17499999999999913</v>
      </c>
      <c r="I629">
        <v>5.0999999999999837E-2</v>
      </c>
      <c r="J629">
        <v>3346763.3975422005</v>
      </c>
      <c r="K629">
        <v>6985131.320109468</v>
      </c>
      <c r="L629">
        <v>18052135.388759479</v>
      </c>
      <c r="M629">
        <v>18052135.388759445</v>
      </c>
      <c r="N629">
        <v>725814.64289223589</v>
      </c>
      <c r="O629">
        <v>9606080.0747594219</v>
      </c>
      <c r="P629">
        <v>388206.79355381295</v>
      </c>
      <c r="Q629">
        <v>48245.737287305645</v>
      </c>
      <c r="R629">
        <v>22259.079072897042</v>
      </c>
      <c r="S629">
        <v>254141.80112104022</v>
      </c>
      <c r="T629">
        <v>12961.231857173048</v>
      </c>
      <c r="U629">
        <v>393.65510000000029</v>
      </c>
      <c r="V629">
        <v>218670312.76384598</v>
      </c>
    </row>
    <row r="630" spans="1:22" x14ac:dyDescent="0.25">
      <c r="A630" t="s">
        <v>125</v>
      </c>
      <c r="B630" t="s">
        <v>2</v>
      </c>
      <c r="C630">
        <v>9.4480865489488822E-2</v>
      </c>
      <c r="D630">
        <v>1.2959999999999991E-2</v>
      </c>
      <c r="E630">
        <v>8.1520865489488767E-2</v>
      </c>
      <c r="F630">
        <v>3.3340216372372188E-2</v>
      </c>
      <c r="G630">
        <v>6.1140649117116599E-2</v>
      </c>
      <c r="H630">
        <v>0.17499999999999991</v>
      </c>
      <c r="I630">
        <v>5.0999999999999976E-2</v>
      </c>
      <c r="J630">
        <v>368336.34807874484</v>
      </c>
      <c r="K630">
        <v>721787.94419282337</v>
      </c>
      <c r="L630">
        <v>1540892.2283940203</v>
      </c>
      <c r="M630">
        <v>1540892.2283940208</v>
      </c>
      <c r="N630">
        <v>156117.90104611195</v>
      </c>
      <c r="O630">
        <v>934006.39122545603</v>
      </c>
      <c r="P630">
        <v>112719.50609881472</v>
      </c>
      <c r="Q630">
        <v>13764.570957481032</v>
      </c>
      <c r="R630">
        <v>6450.6879298710828</v>
      </c>
      <c r="S630">
        <v>22058.16941954858</v>
      </c>
      <c r="T630">
        <v>1124.9666403969777</v>
      </c>
      <c r="U630">
        <v>41.986300000000007</v>
      </c>
      <c r="V630">
        <v>24013694.852884617</v>
      </c>
    </row>
    <row r="631" spans="1:22" x14ac:dyDescent="0.25">
      <c r="A631" t="s">
        <v>125</v>
      </c>
      <c r="B631" t="s">
        <v>3</v>
      </c>
      <c r="C631">
        <v>0.1144328586578519</v>
      </c>
      <c r="D631">
        <v>1.2960000000000006E-2</v>
      </c>
      <c r="E631">
        <v>0.1014728586578518</v>
      </c>
      <c r="F631">
        <v>3.8328214664462977E-2</v>
      </c>
      <c r="G631">
        <v>7.6104643993388871E-2</v>
      </c>
      <c r="H631">
        <v>0.17500000000000027</v>
      </c>
      <c r="I631">
        <v>5.1000000000000059E-2</v>
      </c>
      <c r="J631">
        <v>780446.53293780587</v>
      </c>
      <c r="K631">
        <v>1625638.9018853852</v>
      </c>
      <c r="L631">
        <v>4385373.9371222435</v>
      </c>
      <c r="M631">
        <v>4385373.9371222444</v>
      </c>
      <c r="N631">
        <v>122885.69213347929</v>
      </c>
      <c r="O631">
        <v>2283199.742689712</v>
      </c>
      <c r="P631">
        <v>49132.528303494859</v>
      </c>
      <c r="Q631">
        <v>5895.9033964193832</v>
      </c>
      <c r="R631">
        <v>2806.4500166956263</v>
      </c>
      <c r="S631">
        <v>61894.205915193772</v>
      </c>
      <c r="T631">
        <v>3156.6045016748822</v>
      </c>
      <c r="U631">
        <v>92.828199999999995</v>
      </c>
      <c r="V631">
        <v>51033312.634423085</v>
      </c>
    </row>
    <row r="632" spans="1:22" x14ac:dyDescent="0.25">
      <c r="A632" t="s">
        <v>125</v>
      </c>
      <c r="B632" t="s">
        <v>4</v>
      </c>
      <c r="C632">
        <v>0.1095369600688112</v>
      </c>
      <c r="D632">
        <v>1.2959999999999996E-2</v>
      </c>
      <c r="E632">
        <v>9.6576960068811155E-2</v>
      </c>
      <c r="F632">
        <v>3.7104240017202784E-2</v>
      </c>
      <c r="G632">
        <v>7.243272005160839E-2</v>
      </c>
      <c r="H632">
        <v>0.17499999999999991</v>
      </c>
      <c r="I632">
        <v>5.099999999999999E-2</v>
      </c>
      <c r="J632">
        <v>230930.31100277856</v>
      </c>
      <c r="K632">
        <v>454857.6804043742</v>
      </c>
      <c r="L632">
        <v>1267501.7746951808</v>
      </c>
      <c r="M632">
        <v>1267501.7746951808</v>
      </c>
      <c r="N632">
        <v>24267.816629485576</v>
      </c>
      <c r="O632">
        <v>661520.17477766715</v>
      </c>
      <c r="P632">
        <v>4692.9701468613466</v>
      </c>
      <c r="Q632">
        <v>643.34915467926032</v>
      </c>
      <c r="R632">
        <v>272.15228437857093</v>
      </c>
      <c r="S632">
        <v>17753.896330700569</v>
      </c>
      <c r="T632">
        <v>905.44871286572868</v>
      </c>
      <c r="U632">
        <v>31.097000000000001</v>
      </c>
      <c r="V632">
        <v>15096348.685576919</v>
      </c>
    </row>
    <row r="633" spans="1:22" x14ac:dyDescent="0.25">
      <c r="A633" t="s">
        <v>125</v>
      </c>
      <c r="B633" t="s">
        <v>5</v>
      </c>
      <c r="C633">
        <v>0.11471193877854825</v>
      </c>
      <c r="D633">
        <v>1.296000000000001E-2</v>
      </c>
      <c r="E633">
        <v>0.10175193877854818</v>
      </c>
      <c r="F633">
        <v>3.839798469463708E-2</v>
      </c>
      <c r="G633">
        <v>7.6313954083911131E-2</v>
      </c>
      <c r="H633">
        <v>0.17499999999999993</v>
      </c>
      <c r="I633">
        <v>5.1000000000000031E-2</v>
      </c>
      <c r="J633">
        <v>1770293.5679424535</v>
      </c>
      <c r="K633">
        <v>3893619.1254188693</v>
      </c>
      <c r="L633">
        <v>10075445.753651345</v>
      </c>
      <c r="M633">
        <v>10075445.753651354</v>
      </c>
      <c r="N633">
        <v>401352.90565131698</v>
      </c>
      <c r="O633">
        <v>5262559.7877100045</v>
      </c>
      <c r="P633">
        <v>213533.10680923981</v>
      </c>
      <c r="Q633">
        <v>26966.471915277692</v>
      </c>
      <c r="R633">
        <v>12265.478514950393</v>
      </c>
      <c r="S633">
        <v>141377.59125770355</v>
      </c>
      <c r="T633">
        <v>7210.2571541428861</v>
      </c>
      <c r="U633">
        <v>207.56430000000006</v>
      </c>
      <c r="V633">
        <v>115632726.60192309</v>
      </c>
    </row>
    <row r="634" spans="1:22" x14ac:dyDescent="0.25">
      <c r="A634" t="s">
        <v>125</v>
      </c>
      <c r="B634" t="s">
        <v>6</v>
      </c>
      <c r="C634">
        <v>7.2249657451605248E-2</v>
      </c>
      <c r="D634">
        <v>1.2959999999999992E-2</v>
      </c>
      <c r="E634">
        <v>5.9289657451605284E-2</v>
      </c>
      <c r="F634">
        <v>2.7782414362901315E-2</v>
      </c>
      <c r="G634">
        <v>4.4467243088703971E-2</v>
      </c>
      <c r="H634">
        <v>0.17499999999999988</v>
      </c>
      <c r="I634">
        <v>5.099999999999999E-2</v>
      </c>
      <c r="J634">
        <v>129117.18535708642</v>
      </c>
      <c r="K634">
        <v>150016.68040234002</v>
      </c>
      <c r="L634">
        <v>425016.24207767984</v>
      </c>
      <c r="M634">
        <v>425016.24207767996</v>
      </c>
      <c r="N634">
        <v>6258.449782335083</v>
      </c>
      <c r="O634">
        <v>272875.41597709135</v>
      </c>
      <c r="P634">
        <v>0</v>
      </c>
      <c r="Q634">
        <v>0</v>
      </c>
      <c r="R634">
        <v>0</v>
      </c>
      <c r="S634">
        <v>5954.7571668269056</v>
      </c>
      <c r="T634">
        <v>303.69261550817214</v>
      </c>
      <c r="U634">
        <v>12.079300000000007</v>
      </c>
      <c r="V634">
        <v>8460447.9313461538</v>
      </c>
    </row>
    <row r="635" spans="1:22" x14ac:dyDescent="0.25">
      <c r="A635" t="s">
        <v>125</v>
      </c>
      <c r="B635" t="s">
        <v>7</v>
      </c>
      <c r="U635">
        <v>8.1</v>
      </c>
    </row>
    <row r="636" spans="1:22" x14ac:dyDescent="0.25">
      <c r="A636" t="s">
        <v>126</v>
      </c>
      <c r="B636" t="s">
        <v>1</v>
      </c>
      <c r="C636">
        <v>9.8620191097590806E-2</v>
      </c>
      <c r="D636">
        <v>1.2959999999999841E-2</v>
      </c>
      <c r="E636">
        <v>8.5660191097590918E-2</v>
      </c>
      <c r="F636">
        <v>3.437504777439785E-2</v>
      </c>
      <c r="G636">
        <v>6.4245143323193268E-2</v>
      </c>
      <c r="H636">
        <v>0.17500000000000018</v>
      </c>
      <c r="I636">
        <v>5.1000000000000115E-2</v>
      </c>
      <c r="J636">
        <v>7884607.7726317346</v>
      </c>
      <c r="K636">
        <v>14432876.809611</v>
      </c>
      <c r="L636">
        <v>37110771.866641946</v>
      </c>
      <c r="M636">
        <v>37110771.866641954</v>
      </c>
      <c r="N636">
        <v>1546964.6405478008</v>
      </c>
      <c r="O636">
        <v>20770519.941694941</v>
      </c>
      <c r="P636">
        <v>845084.45939868107</v>
      </c>
      <c r="Q636">
        <v>103524.08547493536</v>
      </c>
      <c r="R636">
        <v>48379.035788554429</v>
      </c>
      <c r="S636">
        <v>523289.30531456269</v>
      </c>
      <c r="T636">
        <v>26687.754571042726</v>
      </c>
      <c r="U636">
        <v>939.78489999999954</v>
      </c>
      <c r="V636">
        <v>515260569.59450388</v>
      </c>
    </row>
    <row r="637" spans="1:22" x14ac:dyDescent="0.25">
      <c r="A637" t="s">
        <v>126</v>
      </c>
      <c r="B637" t="s">
        <v>2</v>
      </c>
      <c r="C637">
        <v>6.8231846134661669E-2</v>
      </c>
      <c r="D637">
        <v>1.2959999999999989E-2</v>
      </c>
      <c r="E637">
        <v>5.5271846134661601E-2</v>
      </c>
      <c r="F637">
        <v>2.6777961533665413E-2</v>
      </c>
      <c r="G637">
        <v>4.1453884600996201E-2</v>
      </c>
      <c r="H637">
        <v>0.17500000000000007</v>
      </c>
      <c r="I637">
        <v>5.1000000000000045E-2</v>
      </c>
      <c r="J637">
        <v>575428.58201297116</v>
      </c>
      <c r="K637">
        <v>816103.04313111585</v>
      </c>
      <c r="L637">
        <v>1622823.7934279712</v>
      </c>
      <c r="M637">
        <v>1622823.7934279721</v>
      </c>
      <c r="N637">
        <v>206371.33399134362</v>
      </c>
      <c r="O637">
        <v>1185160.2911527427</v>
      </c>
      <c r="P637">
        <v>153760.11698964954</v>
      </c>
      <c r="Q637">
        <v>19055.950826263012</v>
      </c>
      <c r="R637">
        <v>8813.619458611538</v>
      </c>
      <c r="S637">
        <v>23541.053013149049</v>
      </c>
      <c r="T637">
        <v>1200.5937036706023</v>
      </c>
      <c r="U637">
        <v>58.926699999999997</v>
      </c>
      <c r="V637">
        <v>37515594.489615403</v>
      </c>
    </row>
    <row r="638" spans="1:22" x14ac:dyDescent="0.25">
      <c r="A638" t="s">
        <v>126</v>
      </c>
      <c r="B638" t="s">
        <v>3</v>
      </c>
      <c r="C638">
        <v>8.7100588340871754E-2</v>
      </c>
      <c r="D638">
        <v>1.2960000000000029E-2</v>
      </c>
      <c r="E638">
        <v>7.4140588340871935E-2</v>
      </c>
      <c r="F638">
        <v>3.1495147085218021E-2</v>
      </c>
      <c r="G638">
        <v>5.5605441255653941E-2</v>
      </c>
      <c r="H638">
        <v>0.17499999999999935</v>
      </c>
      <c r="I638">
        <v>5.1000000000000045E-2</v>
      </c>
      <c r="J638">
        <v>2343549.9929664349</v>
      </c>
      <c r="K638">
        <v>3710052.4409309975</v>
      </c>
      <c r="L638">
        <v>9702691.5018262193</v>
      </c>
      <c r="M638">
        <v>9702691.5018262379</v>
      </c>
      <c r="N638">
        <v>356866.45524169784</v>
      </c>
      <c r="O638">
        <v>5696735.9786557397</v>
      </c>
      <c r="P638">
        <v>179803.43976659953</v>
      </c>
      <c r="Q638">
        <v>22360.283753995871</v>
      </c>
      <c r="R638">
        <v>10310.349899550361</v>
      </c>
      <c r="S638">
        <v>137385.71058187215</v>
      </c>
      <c r="T638">
        <v>7006.6712396754792</v>
      </c>
      <c r="U638">
        <v>284.67550000000006</v>
      </c>
      <c r="V638">
        <v>153311666.06373453</v>
      </c>
    </row>
    <row r="639" spans="1:22" x14ac:dyDescent="0.25">
      <c r="A639" t="s">
        <v>126</v>
      </c>
      <c r="B639" t="s">
        <v>4</v>
      </c>
      <c r="C639">
        <v>0.11681454981731333</v>
      </c>
      <c r="D639">
        <v>1.2960000000000003E-2</v>
      </c>
      <c r="E639">
        <v>0.10385454981731355</v>
      </c>
      <c r="F639">
        <v>3.8923637454328378E-2</v>
      </c>
      <c r="G639">
        <v>7.789091236298501E-2</v>
      </c>
      <c r="H639">
        <v>0.17500000000000021</v>
      </c>
      <c r="I639">
        <v>5.100000000000008E-2</v>
      </c>
      <c r="J639">
        <v>666722.92561525444</v>
      </c>
      <c r="K639">
        <v>1421422.5813570684</v>
      </c>
      <c r="L639">
        <v>3981350.4383946816</v>
      </c>
      <c r="M639">
        <v>3981350.4383946816</v>
      </c>
      <c r="N639">
        <v>70729.326419129735</v>
      </c>
      <c r="O639">
        <v>2017416.1805531916</v>
      </c>
      <c r="P639">
        <v>10372.243263176513</v>
      </c>
      <c r="Q639">
        <v>1244.6691915811816</v>
      </c>
      <c r="R639">
        <v>592.46253519264235</v>
      </c>
      <c r="S639">
        <v>55680.25825802132</v>
      </c>
      <c r="T639">
        <v>2839.6931711590869</v>
      </c>
      <c r="U639">
        <v>96.898900000000012</v>
      </c>
      <c r="V639">
        <v>43585819.967692316</v>
      </c>
    </row>
    <row r="640" spans="1:22" x14ac:dyDescent="0.25">
      <c r="A640" t="s">
        <v>126</v>
      </c>
      <c r="B640" t="s">
        <v>5</v>
      </c>
      <c r="C640">
        <v>0.1162811562565001</v>
      </c>
      <c r="D640">
        <v>1.2959999999999973E-2</v>
      </c>
      <c r="E640">
        <v>0.1033211562565001</v>
      </c>
      <c r="F640">
        <v>3.879028906412494E-2</v>
      </c>
      <c r="G640">
        <v>7.7490867192374968E-2</v>
      </c>
      <c r="H640">
        <v>0.17499999999999916</v>
      </c>
      <c r="I640">
        <v>5.09999999999999E-2</v>
      </c>
      <c r="J640">
        <v>3072543.62182895</v>
      </c>
      <c r="K640">
        <v>6825996.5452315565</v>
      </c>
      <c r="L640">
        <v>17463991.036989853</v>
      </c>
      <c r="M640">
        <v>17463991.036989823</v>
      </c>
      <c r="N640">
        <v>753499.64967620187</v>
      </c>
      <c r="O640">
        <v>9145040.5173843019</v>
      </c>
      <c r="P640">
        <v>420474.49315164995</v>
      </c>
      <c r="Q640">
        <v>50845.512339042449</v>
      </c>
      <c r="R640">
        <v>24037.320280025313</v>
      </c>
      <c r="S640">
        <v>245615.91237439559</v>
      </c>
      <c r="T640">
        <v>12526.411531094167</v>
      </c>
      <c r="U640">
        <v>355.7191000000002</v>
      </c>
      <c r="V640">
        <v>200751021.20288479</v>
      </c>
    </row>
    <row r="641" spans="1:22" x14ac:dyDescent="0.25">
      <c r="A641" t="s">
        <v>126</v>
      </c>
      <c r="B641" t="s">
        <v>6</v>
      </c>
      <c r="C641">
        <v>6.2336937874480816E-2</v>
      </c>
      <c r="D641">
        <v>1.2959999999999985E-2</v>
      </c>
      <c r="E641">
        <v>4.9376937874480803E-2</v>
      </c>
      <c r="F641">
        <v>2.5304234468620193E-2</v>
      </c>
      <c r="G641">
        <v>3.7032703405860651E-2</v>
      </c>
      <c r="H641">
        <v>0.17499999999999988</v>
      </c>
      <c r="I641">
        <v>5.0999999999999976E-2</v>
      </c>
      <c r="J641">
        <v>459497.95474591269</v>
      </c>
      <c r="K641">
        <v>468299.26265298628</v>
      </c>
      <c r="L641">
        <v>1260186.1923550433</v>
      </c>
      <c r="M641">
        <v>1260186.1923550435</v>
      </c>
      <c r="N641">
        <v>36177.898900978733</v>
      </c>
      <c r="O641">
        <v>891619.31849792041</v>
      </c>
      <c r="P641">
        <v>14962.96678329771</v>
      </c>
      <c r="Q641">
        <v>1795.5560139957252</v>
      </c>
      <c r="R641">
        <v>854.68466266196515</v>
      </c>
      <c r="S641">
        <v>17663.835814484741</v>
      </c>
      <c r="T641">
        <v>900.85562653872137</v>
      </c>
      <c r="U641">
        <v>49.098600000000012</v>
      </c>
      <c r="V641">
        <v>30006288.667884622</v>
      </c>
    </row>
    <row r="642" spans="1:22" x14ac:dyDescent="0.25">
      <c r="A642" t="s">
        <v>126</v>
      </c>
      <c r="B642" t="s">
        <v>7</v>
      </c>
      <c r="C642">
        <v>8.5982160320332693E-2</v>
      </c>
      <c r="D642">
        <v>1.2960000000000001E-2</v>
      </c>
      <c r="E642">
        <v>7.3022160320332707E-2</v>
      </c>
      <c r="F642">
        <v>3.1215540080083197E-2</v>
      </c>
      <c r="G642">
        <v>5.4766620240249489E-2</v>
      </c>
      <c r="H642">
        <v>0.17500000000000027</v>
      </c>
      <c r="I642">
        <v>5.100000000000008E-2</v>
      </c>
      <c r="J642">
        <v>766864.69546220987</v>
      </c>
      <c r="K642">
        <v>1191002.9363072924</v>
      </c>
      <c r="L642">
        <v>3079728.9036481916</v>
      </c>
      <c r="M642">
        <v>3079728.9036481921</v>
      </c>
      <c r="N642">
        <v>123319.97631842061</v>
      </c>
      <c r="O642">
        <v>1834547.6554510812</v>
      </c>
      <c r="P642">
        <v>65711.199444307582</v>
      </c>
      <c r="Q642">
        <v>8222.1133500571759</v>
      </c>
      <c r="R642">
        <v>3770.5989525126024</v>
      </c>
      <c r="S642">
        <v>43402.535272639652</v>
      </c>
      <c r="T642">
        <v>2213.5292989046206</v>
      </c>
      <c r="U642">
        <v>94.466099999999983</v>
      </c>
      <c r="V642">
        <v>50090179.20269233</v>
      </c>
    </row>
    <row r="643" spans="1:22" x14ac:dyDescent="0.25">
      <c r="A643" t="s">
        <v>127</v>
      </c>
      <c r="B643" t="s">
        <v>1</v>
      </c>
      <c r="C643">
        <v>9.7995023551894156E-2</v>
      </c>
      <c r="D643">
        <v>1.2959999999999947E-2</v>
      </c>
      <c r="E643">
        <v>8.5035023551894337E-2</v>
      </c>
      <c r="F643">
        <v>3.4218755887973698E-2</v>
      </c>
      <c r="G643">
        <v>6.3776267663920971E-2</v>
      </c>
      <c r="H643">
        <v>0.17499999999999935</v>
      </c>
      <c r="I643">
        <v>5.0999999999999837E-2</v>
      </c>
      <c r="J643">
        <v>3488148.3060860671</v>
      </c>
      <c r="K643">
        <v>6133149.8922146885</v>
      </c>
      <c r="L643">
        <v>16559400.30782548</v>
      </c>
      <c r="M643">
        <v>16559400.307825487</v>
      </c>
      <c r="N643">
        <v>460012.342204649</v>
      </c>
      <c r="O643">
        <v>9161285.8560961187</v>
      </c>
      <c r="P643">
        <v>183138.66818352367</v>
      </c>
      <c r="Q643">
        <v>22143.364420718997</v>
      </c>
      <c r="R643">
        <v>10469.383662816374</v>
      </c>
      <c r="S643">
        <v>232408.1122146452</v>
      </c>
      <c r="T643">
        <v>11852.813722946898</v>
      </c>
      <c r="U643">
        <v>440.06249999999972</v>
      </c>
      <c r="V643">
        <v>228031538.52817324</v>
      </c>
    </row>
    <row r="644" spans="1:22" x14ac:dyDescent="0.25">
      <c r="A644" t="s">
        <v>127</v>
      </c>
      <c r="B644" t="s">
        <v>2</v>
      </c>
      <c r="C644">
        <v>7.774021401270044E-2</v>
      </c>
      <c r="D644">
        <v>1.2959999999999992E-2</v>
      </c>
      <c r="E644">
        <v>6.4780214012700413E-2</v>
      </c>
      <c r="F644">
        <v>2.9155053503175113E-2</v>
      </c>
      <c r="G644">
        <v>4.8585160509525313E-2</v>
      </c>
      <c r="H644">
        <v>0.17499999999999988</v>
      </c>
      <c r="I644">
        <v>5.099999999999999E-2</v>
      </c>
      <c r="J644">
        <v>277809.95780719473</v>
      </c>
      <c r="K644">
        <v>447254.43616434629</v>
      </c>
      <c r="L644">
        <v>927883.1871213566</v>
      </c>
      <c r="M644">
        <v>927883.18712135637</v>
      </c>
      <c r="N644">
        <v>103470.03034292033</v>
      </c>
      <c r="O644">
        <v>621594.36362862051</v>
      </c>
      <c r="P644">
        <v>75820.016743772634</v>
      </c>
      <c r="Q644">
        <v>9098.4020092527189</v>
      </c>
      <c r="R644">
        <v>4330.8393564042935</v>
      </c>
      <c r="S644">
        <v>13530.70621645191</v>
      </c>
      <c r="T644">
        <v>690.06601703904732</v>
      </c>
      <c r="U644">
        <v>28.200000000000003</v>
      </c>
      <c r="V644">
        <v>18157097.980769232</v>
      </c>
    </row>
    <row r="645" spans="1:22" x14ac:dyDescent="0.25">
      <c r="A645" t="s">
        <v>127</v>
      </c>
      <c r="B645" t="s">
        <v>3</v>
      </c>
      <c r="C645">
        <v>8.3616240116871271E-2</v>
      </c>
      <c r="D645">
        <v>1.296000000000001E-2</v>
      </c>
      <c r="E645">
        <v>7.0656240116871258E-2</v>
      </c>
      <c r="F645">
        <v>3.0624060029217789E-2</v>
      </c>
      <c r="G645">
        <v>5.2992180087653377E-2</v>
      </c>
      <c r="H645">
        <v>0.1750000000000001</v>
      </c>
      <c r="I645">
        <v>5.1000000000000052E-2</v>
      </c>
      <c r="J645">
        <v>866022.10024569102</v>
      </c>
      <c r="K645">
        <v>1275837.3616915578</v>
      </c>
      <c r="L645">
        <v>3467705.1858961652</v>
      </c>
      <c r="M645">
        <v>3467705.1858961657</v>
      </c>
      <c r="N645">
        <v>89951.72479462577</v>
      </c>
      <c r="O645">
        <v>2051907.7371426211</v>
      </c>
      <c r="P645">
        <v>32742.675731052419</v>
      </c>
      <c r="Q645">
        <v>3929.1210877262902</v>
      </c>
      <c r="R645">
        <v>1870.2616377577142</v>
      </c>
      <c r="S645">
        <v>48915.00127315893</v>
      </c>
      <c r="T645">
        <v>2494.6650649311082</v>
      </c>
      <c r="U645">
        <v>108.72080000000003</v>
      </c>
      <c r="V645">
        <v>56684534.119607665</v>
      </c>
    </row>
    <row r="646" spans="1:22" x14ac:dyDescent="0.25">
      <c r="A646" t="s">
        <v>127</v>
      </c>
      <c r="B646" t="s">
        <v>4</v>
      </c>
      <c r="C646">
        <v>0.1109493564442401</v>
      </c>
      <c r="D646">
        <v>1.2959999999999989E-2</v>
      </c>
      <c r="E646">
        <v>9.7989356444240075E-2</v>
      </c>
      <c r="F646">
        <v>3.7457339111060008E-2</v>
      </c>
      <c r="G646">
        <v>7.3492017333180018E-2</v>
      </c>
      <c r="H646">
        <v>0.17499999999999996</v>
      </c>
      <c r="I646">
        <v>5.1000000000000018E-2</v>
      </c>
      <c r="J646">
        <v>371110.71368534549</v>
      </c>
      <c r="K646">
        <v>733306.65908192331</v>
      </c>
      <c r="L646">
        <v>2077831.8091572737</v>
      </c>
      <c r="M646">
        <v>2077831.8091572742</v>
      </c>
      <c r="N646">
        <v>30522.0420221237</v>
      </c>
      <c r="O646">
        <v>1073895.3307451452</v>
      </c>
      <c r="P646">
        <v>0</v>
      </c>
      <c r="Q646">
        <v>0</v>
      </c>
      <c r="R646">
        <v>0</v>
      </c>
      <c r="S646">
        <v>29040.953398785688</v>
      </c>
      <c r="T646">
        <v>1481.0886233380704</v>
      </c>
      <c r="U646">
        <v>53.719000000000008</v>
      </c>
      <c r="V646">
        <v>24285716.734615386</v>
      </c>
    </row>
    <row r="647" spans="1:22" x14ac:dyDescent="0.25">
      <c r="A647" t="s">
        <v>127</v>
      </c>
      <c r="B647" t="s">
        <v>5</v>
      </c>
      <c r="C647">
        <v>0.11021943680599648</v>
      </c>
      <c r="D647">
        <v>1.2960000000000039E-2</v>
      </c>
      <c r="E647">
        <v>9.7259436805996718E-2</v>
      </c>
      <c r="F647">
        <v>3.7274859201499193E-2</v>
      </c>
      <c r="G647">
        <v>7.2944577604497629E-2</v>
      </c>
      <c r="H647">
        <v>0.17500000000000002</v>
      </c>
      <c r="I647">
        <v>5.1000000000000066E-2</v>
      </c>
      <c r="J647">
        <v>1654571.900713041</v>
      </c>
      <c r="K647">
        <v>3319164.8441450065</v>
      </c>
      <c r="L647">
        <v>9104011.7038464528</v>
      </c>
      <c r="M647">
        <v>9104011.7038464583</v>
      </c>
      <c r="N647">
        <v>213370.70714714192</v>
      </c>
      <c r="O647">
        <v>4760366.0377109051</v>
      </c>
      <c r="P647">
        <v>67615.44551488859</v>
      </c>
      <c r="Q647">
        <v>8242.923349265966</v>
      </c>
      <c r="R647">
        <v>3868.776812071882</v>
      </c>
      <c r="S647">
        <v>127158.47903988158</v>
      </c>
      <c r="T647">
        <v>6485.0824310339631</v>
      </c>
      <c r="U647">
        <v>210.8373</v>
      </c>
      <c r="V647">
        <v>108108875.39433463</v>
      </c>
    </row>
    <row r="648" spans="1:22" x14ac:dyDescent="0.25">
      <c r="A648" t="s">
        <v>127</v>
      </c>
      <c r="B648" t="s">
        <v>6</v>
      </c>
      <c r="C648">
        <v>6.3850041879758443E-2</v>
      </c>
      <c r="D648">
        <v>1.2959999999999999E-2</v>
      </c>
      <c r="E648">
        <v>5.0890041879758374E-2</v>
      </c>
      <c r="F648">
        <v>2.5682510469939628E-2</v>
      </c>
      <c r="G648">
        <v>3.8167531409818815E-2</v>
      </c>
      <c r="H648">
        <v>0.17500000000000007</v>
      </c>
      <c r="I648">
        <v>5.1000000000000073E-2</v>
      </c>
      <c r="J648">
        <v>237536.38722491515</v>
      </c>
      <c r="K648">
        <v>244922.19856892928</v>
      </c>
      <c r="L648">
        <v>671651.3298025477</v>
      </c>
      <c r="M648">
        <v>671651.32980254805</v>
      </c>
      <c r="N648">
        <v>15778.816476060136</v>
      </c>
      <c r="O648">
        <v>466679.7693177844</v>
      </c>
      <c r="P648">
        <v>4981.2018830993584</v>
      </c>
      <c r="Q648">
        <v>635.39857718874509</v>
      </c>
      <c r="R648">
        <v>286.4466234746933</v>
      </c>
      <c r="S648">
        <v>9396.5455683131822</v>
      </c>
      <c r="T648">
        <v>479.2238239839719</v>
      </c>
      <c r="U648">
        <v>28.374099999999991</v>
      </c>
      <c r="V648">
        <v>15488223.049423076</v>
      </c>
    </row>
    <row r="649" spans="1:22" x14ac:dyDescent="0.25">
      <c r="A649" t="s">
        <v>127</v>
      </c>
      <c r="B649" t="s">
        <v>7</v>
      </c>
      <c r="C649">
        <v>8.1350276881839531E-2</v>
      </c>
      <c r="D649">
        <v>1.2960000000000001E-2</v>
      </c>
      <c r="E649">
        <v>6.8390276881839504E-2</v>
      </c>
      <c r="F649">
        <v>3.0057569220459882E-2</v>
      </c>
      <c r="G649">
        <v>5.1292707661379632E-2</v>
      </c>
      <c r="H649">
        <v>0.17499999999999999</v>
      </c>
      <c r="I649">
        <v>5.0999999999999997E-2</v>
      </c>
      <c r="J649">
        <v>81097.24640988122</v>
      </c>
      <c r="K649">
        <v>112664.39256293116</v>
      </c>
      <c r="L649">
        <v>310317.09200168052</v>
      </c>
      <c r="M649">
        <v>310317.09200168052</v>
      </c>
      <c r="N649">
        <v>6919.0214217782195</v>
      </c>
      <c r="O649">
        <v>186842.61755103414</v>
      </c>
      <c r="P649">
        <v>1979.3283107106261</v>
      </c>
      <c r="Q649">
        <v>237.51939728527512</v>
      </c>
      <c r="R649">
        <v>113.05923310779094</v>
      </c>
      <c r="S649">
        <v>4366.4267180537927</v>
      </c>
      <c r="T649">
        <v>222.68776262074346</v>
      </c>
      <c r="U649">
        <v>10.2113</v>
      </c>
      <c r="V649">
        <v>5307091.2494230764</v>
      </c>
    </row>
    <row r="650" spans="1:22" x14ac:dyDescent="0.25">
      <c r="A650" t="s">
        <v>128</v>
      </c>
      <c r="B650" t="s">
        <v>1</v>
      </c>
      <c r="C650">
        <v>0.10230320094668166</v>
      </c>
      <c r="D650">
        <v>1.2960000000000001E-2</v>
      </c>
      <c r="E650">
        <v>8.9343200946681689E-2</v>
      </c>
      <c r="F650">
        <v>3.5295800236670435E-2</v>
      </c>
      <c r="G650">
        <v>6.7007400710011211E-2</v>
      </c>
      <c r="H650">
        <v>0.17500000000000021</v>
      </c>
      <c r="I650">
        <v>5.1000000000000038E-2</v>
      </c>
      <c r="J650">
        <v>664065.36218388204</v>
      </c>
      <c r="K650">
        <v>1293582.782325001</v>
      </c>
      <c r="L650">
        <v>3213258.1226167353</v>
      </c>
      <c r="M650">
        <v>3213258.122616733</v>
      </c>
      <c r="N650">
        <v>166872.55608956749</v>
      </c>
      <c r="O650">
        <v>1790775.5884193154</v>
      </c>
      <c r="P650">
        <v>101397.31189350768</v>
      </c>
      <c r="Q650">
        <v>12209.616563957245</v>
      </c>
      <c r="R650">
        <v>5793.9533513307115</v>
      </c>
      <c r="S650">
        <v>45168.101123474407</v>
      </c>
      <c r="T650">
        <v>2303.5731572971931</v>
      </c>
      <c r="U650">
        <v>77.233594520773337</v>
      </c>
      <c r="V650">
        <v>43394966.719038472</v>
      </c>
    </row>
    <row r="651" spans="1:22" x14ac:dyDescent="0.25">
      <c r="A651" t="s">
        <v>128</v>
      </c>
      <c r="B651" t="s">
        <v>2</v>
      </c>
      <c r="C651">
        <v>5.8116317399610644E-2</v>
      </c>
      <c r="D651">
        <v>1.2959999999999998E-2</v>
      </c>
      <c r="E651">
        <v>4.5156317399610651E-2</v>
      </c>
      <c r="F651">
        <v>2.4249079349902666E-2</v>
      </c>
      <c r="G651">
        <v>3.3867238049707982E-2</v>
      </c>
      <c r="H651">
        <v>0.17500000000000002</v>
      </c>
      <c r="I651">
        <v>5.1000000000000004E-2</v>
      </c>
      <c r="J651">
        <v>116136.5038797312</v>
      </c>
      <c r="K651">
        <v>132171.08108842623</v>
      </c>
      <c r="L651">
        <v>279039.2741832796</v>
      </c>
      <c r="M651">
        <v>279039.2741832796</v>
      </c>
      <c r="N651">
        <v>29368.492270499759</v>
      </c>
      <c r="O651">
        <v>218939.09269765764</v>
      </c>
      <c r="P651">
        <v>21289.591000381763</v>
      </c>
      <c r="Q651">
        <v>2554.7509200458117</v>
      </c>
      <c r="R651">
        <v>1216.0614379418062</v>
      </c>
      <c r="S651">
        <v>4099.0379753857214</v>
      </c>
      <c r="T651">
        <v>209.05093674467179</v>
      </c>
      <c r="U651">
        <v>11.4</v>
      </c>
      <c r="V651">
        <v>7605319.461538461</v>
      </c>
    </row>
    <row r="652" spans="1:22" x14ac:dyDescent="0.25">
      <c r="A652" t="s">
        <v>128</v>
      </c>
      <c r="B652" t="s">
        <v>3</v>
      </c>
      <c r="C652">
        <v>0.12124145205659559</v>
      </c>
      <c r="D652">
        <v>1.2959999999999996E-2</v>
      </c>
      <c r="E652">
        <v>0.10828145205659559</v>
      </c>
      <c r="F652">
        <v>4.0030363014148911E-2</v>
      </c>
      <c r="G652">
        <v>8.1211089042446727E-2</v>
      </c>
      <c r="H652">
        <v>0.17499999999999993</v>
      </c>
      <c r="I652">
        <v>5.0999999999999997E-2</v>
      </c>
      <c r="J652">
        <v>149449.3187060593</v>
      </c>
      <c r="K652">
        <v>329823.8929390781</v>
      </c>
      <c r="L652">
        <v>932143.50307765068</v>
      </c>
      <c r="M652">
        <v>932143.50307765068</v>
      </c>
      <c r="N652">
        <v>14332.043934896064</v>
      </c>
      <c r="O652">
        <v>464941.16771024145</v>
      </c>
      <c r="P652">
        <v>586.69980269192752</v>
      </c>
      <c r="Q652">
        <v>70.403976323031301</v>
      </c>
      <c r="R652">
        <v>33.512292729762898</v>
      </c>
      <c r="S652">
        <v>12979.47465571005</v>
      </c>
      <c r="T652">
        <v>661.9532074412125</v>
      </c>
      <c r="U652">
        <v>19.183291443850269</v>
      </c>
      <c r="V652">
        <v>9760630.9548076913</v>
      </c>
    </row>
    <row r="653" spans="1:22" x14ac:dyDescent="0.25">
      <c r="A653" t="s">
        <v>128</v>
      </c>
      <c r="B653" t="s">
        <v>4</v>
      </c>
      <c r="U653">
        <v>6.1467000000000001</v>
      </c>
    </row>
    <row r="654" spans="1:22" x14ac:dyDescent="0.25">
      <c r="A654" t="s">
        <v>128</v>
      </c>
      <c r="B654" t="s">
        <v>5</v>
      </c>
      <c r="C654">
        <v>0.11402837031374551</v>
      </c>
      <c r="D654">
        <v>1.2959999999999998E-2</v>
      </c>
      <c r="E654">
        <v>0.10106837031374548</v>
      </c>
      <c r="F654">
        <v>3.8227092578436359E-2</v>
      </c>
      <c r="G654">
        <v>7.5801277735309119E-2</v>
      </c>
      <c r="H654">
        <v>0.17499999999999991</v>
      </c>
      <c r="I654">
        <v>5.0999999999999969E-2</v>
      </c>
      <c r="J654">
        <v>326159.49548535625</v>
      </c>
      <c r="K654">
        <v>744436.89700701623</v>
      </c>
      <c r="L654">
        <v>1755179.7876241007</v>
      </c>
      <c r="M654">
        <v>1755179.7876241014</v>
      </c>
      <c r="N654">
        <v>119532.72584923706</v>
      </c>
      <c r="O654">
        <v>951063.66664313548</v>
      </c>
      <c r="P654">
        <v>79521.021090433991</v>
      </c>
      <c r="Q654">
        <v>9584.4616675884008</v>
      </c>
      <c r="R654">
        <v>4544.3796206591423</v>
      </c>
      <c r="S654">
        <v>24626.891979596185</v>
      </c>
      <c r="T654">
        <v>1255.9714909594056</v>
      </c>
      <c r="U654">
        <v>37.293603076923077</v>
      </c>
      <c r="V654">
        <v>21288420.341923077</v>
      </c>
    </row>
    <row r="655" spans="1:22" x14ac:dyDescent="0.25">
      <c r="A655" t="s">
        <v>128</v>
      </c>
      <c r="B655" t="s">
        <v>6</v>
      </c>
      <c r="U655">
        <v>3.2099999999999986</v>
      </c>
    </row>
    <row r="656" spans="1:22" x14ac:dyDescent="0.25">
      <c r="A656" t="s">
        <v>129</v>
      </c>
      <c r="B656" t="s">
        <v>1</v>
      </c>
      <c r="C656">
        <v>7.9623758604088934E-2</v>
      </c>
      <c r="D656">
        <v>1.2960000000000031E-2</v>
      </c>
      <c r="E656">
        <v>6.6663758604088949E-2</v>
      </c>
      <c r="F656">
        <v>2.9625939651022282E-2</v>
      </c>
      <c r="G656">
        <v>4.9997818953066708E-2</v>
      </c>
      <c r="H656">
        <v>0.17499999999999971</v>
      </c>
      <c r="I656">
        <v>5.100000000000008E-2</v>
      </c>
      <c r="J656">
        <v>2118535.9005335048</v>
      </c>
      <c r="K656">
        <v>3231405.26385182</v>
      </c>
      <c r="L656">
        <v>7615613.2703165933</v>
      </c>
      <c r="M656">
        <v>7615613.2703165878</v>
      </c>
      <c r="N656">
        <v>519650.63030972145</v>
      </c>
      <c r="O656">
        <v>4830290.5340756048</v>
      </c>
      <c r="P656">
        <v>345695.33929331991</v>
      </c>
      <c r="Q656">
        <v>41869.172217880456</v>
      </c>
      <c r="R656">
        <v>19765.790087071218</v>
      </c>
      <c r="S656">
        <v>106869.96071498259</v>
      </c>
      <c r="T656">
        <v>5450.3679964641042</v>
      </c>
      <c r="U656">
        <v>249.84010000000004</v>
      </c>
      <c r="V656">
        <v>138147375.15701923</v>
      </c>
    </row>
    <row r="657" spans="1:22" x14ac:dyDescent="0.25">
      <c r="A657" t="s">
        <v>129</v>
      </c>
      <c r="B657" t="s">
        <v>2</v>
      </c>
      <c r="C657">
        <v>7.3751416018457513E-2</v>
      </c>
      <c r="D657">
        <v>1.2959999999999992E-2</v>
      </c>
      <c r="E657">
        <v>6.0791416018457549E-2</v>
      </c>
      <c r="F657">
        <v>2.8157854004614378E-2</v>
      </c>
      <c r="G657">
        <v>4.5593562013843139E-2</v>
      </c>
      <c r="H657">
        <v>0.17499999999999999</v>
      </c>
      <c r="I657">
        <v>5.0999999999999997E-2</v>
      </c>
      <c r="J657">
        <v>252703.13661159383</v>
      </c>
      <c r="K657">
        <v>391599.74330731522</v>
      </c>
      <c r="L657">
        <v>770717.14311245701</v>
      </c>
      <c r="M657">
        <v>770717.14311245736</v>
      </c>
      <c r="N657">
        <v>101020.52170237224</v>
      </c>
      <c r="O657">
        <v>543282.35821653693</v>
      </c>
      <c r="P657">
        <v>75683.201377471778</v>
      </c>
      <c r="Q657">
        <v>9322.9052121716068</v>
      </c>
      <c r="R657">
        <v>4335.3114360718128</v>
      </c>
      <c r="S657">
        <v>11112.372670463335</v>
      </c>
      <c r="T657">
        <v>566.73100619363004</v>
      </c>
      <c r="U657">
        <v>26.4907</v>
      </c>
      <c r="V657">
        <v>16460070.701923076</v>
      </c>
    </row>
    <row r="658" spans="1:22" x14ac:dyDescent="0.25">
      <c r="A658" t="s">
        <v>129</v>
      </c>
      <c r="B658" t="s">
        <v>3</v>
      </c>
      <c r="C658">
        <v>6.6699103818060879E-2</v>
      </c>
      <c r="D658">
        <v>1.2959999999999991E-2</v>
      </c>
      <c r="E658">
        <v>5.373910381806097E-2</v>
      </c>
      <c r="F658">
        <v>2.6394775954515271E-2</v>
      </c>
      <c r="G658">
        <v>4.0304327863545715E-2</v>
      </c>
      <c r="H658">
        <v>0.17500000000000016</v>
      </c>
      <c r="I658">
        <v>5.1000000000000045E-2</v>
      </c>
      <c r="J658">
        <v>592199.70135146298</v>
      </c>
      <c r="K658">
        <v>645706.78263019526</v>
      </c>
      <c r="L658">
        <v>1781017.7432049382</v>
      </c>
      <c r="M658">
        <v>1781017.7432049387</v>
      </c>
      <c r="N658">
        <v>39025.651171410689</v>
      </c>
      <c r="O658">
        <v>1198880.8328102469</v>
      </c>
      <c r="P658">
        <v>10774.622687997926</v>
      </c>
      <c r="Q658">
        <v>1375.6607745637386</v>
      </c>
      <c r="R658">
        <v>619.66445659064482</v>
      </c>
      <c r="S658">
        <v>24981.639631074635</v>
      </c>
      <c r="T658">
        <v>1274.0636211848066</v>
      </c>
      <c r="U658">
        <v>70.91579999999999</v>
      </c>
      <c r="V658">
        <v>38693911.714038476</v>
      </c>
    </row>
    <row r="659" spans="1:22" x14ac:dyDescent="0.25">
      <c r="A659" t="s">
        <v>129</v>
      </c>
      <c r="B659" t="s">
        <v>4</v>
      </c>
      <c r="C659">
        <v>8.610388792282743E-2</v>
      </c>
      <c r="D659">
        <v>1.2959999999999996E-2</v>
      </c>
      <c r="E659">
        <v>7.3143887922827444E-2</v>
      </c>
      <c r="F659">
        <v>3.1245971980706857E-2</v>
      </c>
      <c r="G659">
        <v>5.4857915942120576E-2</v>
      </c>
      <c r="H659">
        <v>0.17499999999999993</v>
      </c>
      <c r="I659">
        <v>5.0999999999999997E-2</v>
      </c>
      <c r="J659">
        <v>190705.1721571933</v>
      </c>
      <c r="K659">
        <v>282779.69744299818</v>
      </c>
      <c r="L659">
        <v>790336.87597757298</v>
      </c>
      <c r="M659">
        <v>790336.87597757275</v>
      </c>
      <c r="N659">
        <v>14500.554087855562</v>
      </c>
      <c r="O659">
        <v>458984.31551233598</v>
      </c>
      <c r="P659">
        <v>2455.5824789728576</v>
      </c>
      <c r="Q659">
        <v>351.14829449311861</v>
      </c>
      <c r="R659">
        <v>143.14326944676478</v>
      </c>
      <c r="S659">
        <v>10990.180822971126</v>
      </c>
      <c r="T659">
        <v>560.49922197152762</v>
      </c>
      <c r="U659">
        <v>27.015000000000004</v>
      </c>
      <c r="V659">
        <v>12429752.067307692</v>
      </c>
    </row>
    <row r="660" spans="1:22" x14ac:dyDescent="0.25">
      <c r="A660" t="s">
        <v>129</v>
      </c>
      <c r="B660" t="s">
        <v>5</v>
      </c>
      <c r="C660">
        <v>8.8901688687832381E-2</v>
      </c>
      <c r="D660">
        <v>1.2960000000000013E-2</v>
      </c>
      <c r="E660">
        <v>7.5941688687832395E-2</v>
      </c>
      <c r="F660">
        <v>3.1945422171958129E-2</v>
      </c>
      <c r="G660">
        <v>5.6956266515874251E-2</v>
      </c>
      <c r="H660">
        <v>0.17500000000000021</v>
      </c>
      <c r="I660">
        <v>5.1000000000000038E-2</v>
      </c>
      <c r="J660">
        <v>976016.80783334922</v>
      </c>
      <c r="K660">
        <v>1790432.5056928005</v>
      </c>
      <c r="L660">
        <v>3930907.0544996122</v>
      </c>
      <c r="M660">
        <v>3930907.0544996103</v>
      </c>
      <c r="N660">
        <v>360097.6156446985</v>
      </c>
      <c r="O660">
        <v>2406351.6978814523</v>
      </c>
      <c r="P660">
        <v>256781.93274887727</v>
      </c>
      <c r="Q660">
        <v>30819.45793665199</v>
      </c>
      <c r="R660">
        <v>14667.670924961993</v>
      </c>
      <c r="S660">
        <v>55022.411069653281</v>
      </c>
      <c r="T660">
        <v>2806.142964552319</v>
      </c>
      <c r="U660">
        <v>112.32860000000004</v>
      </c>
      <c r="V660">
        <v>63581041.856442355</v>
      </c>
    </row>
    <row r="661" spans="1:22" x14ac:dyDescent="0.25">
      <c r="A661" t="s">
        <v>129</v>
      </c>
      <c r="B661" t="s">
        <v>6</v>
      </c>
      <c r="U661">
        <v>7.04</v>
      </c>
    </row>
    <row r="662" spans="1:22" x14ac:dyDescent="0.25">
      <c r="A662" t="s">
        <v>129</v>
      </c>
      <c r="B662" t="s">
        <v>7</v>
      </c>
      <c r="U662">
        <v>6.05</v>
      </c>
    </row>
    <row r="663" spans="1:22" x14ac:dyDescent="0.25">
      <c r="A663" t="s">
        <v>130</v>
      </c>
      <c r="B663" t="s">
        <v>1</v>
      </c>
      <c r="C663">
        <v>6.7533340341978707E-2</v>
      </c>
      <c r="D663">
        <v>1.2960000000002673E-2</v>
      </c>
      <c r="E663">
        <v>5.457334034198439E-2</v>
      </c>
      <c r="F663">
        <v>2.6603335085497698E-2</v>
      </c>
      <c r="G663">
        <v>4.0930005256487871E-2</v>
      </c>
      <c r="H663">
        <v>0.17499999999997809</v>
      </c>
      <c r="I663">
        <v>0.14100000000000684</v>
      </c>
      <c r="J663">
        <v>102260519.67743489</v>
      </c>
      <c r="K663">
        <v>131208911.58518763</v>
      </c>
      <c r="L663">
        <v>296545680.49966639</v>
      </c>
      <c r="M663">
        <v>296545680.49966455</v>
      </c>
      <c r="N663">
        <v>24270263.563973039</v>
      </c>
      <c r="O663">
        <v>209199167.69864902</v>
      </c>
      <c r="P663">
        <v>15411677.517157938</v>
      </c>
      <c r="Q663">
        <v>1923952.5462781528</v>
      </c>
      <c r="R663">
        <v>2444323.838944484</v>
      </c>
      <c r="S663">
        <v>3935416.0049026143</v>
      </c>
      <c r="T663">
        <v>554893.65669126762</v>
      </c>
      <c r="U663">
        <v>9856.3799096795137</v>
      </c>
      <c r="V663">
        <v>6150801301.3819237</v>
      </c>
    </row>
    <row r="664" spans="1:22" x14ac:dyDescent="0.25">
      <c r="A664" t="s">
        <v>130</v>
      </c>
      <c r="B664" t="s">
        <v>2</v>
      </c>
      <c r="C664">
        <v>6.5070305842356055E-2</v>
      </c>
      <c r="D664">
        <v>1.2959999999999862E-2</v>
      </c>
      <c r="E664">
        <v>5.2110305842355514E-2</v>
      </c>
      <c r="F664">
        <v>2.5987576460588992E-2</v>
      </c>
      <c r="G664">
        <v>3.9082729381765921E-2</v>
      </c>
      <c r="H664">
        <v>0.17499999999999832</v>
      </c>
      <c r="I664">
        <v>0.14100000000000007</v>
      </c>
      <c r="J664">
        <v>6760614.2069062414</v>
      </c>
      <c r="K664">
        <v>10155008.889100172</v>
      </c>
      <c r="L664">
        <v>16760101.416600429</v>
      </c>
      <c r="M664">
        <v>16760101.416600455</v>
      </c>
      <c r="N664">
        <v>3426231.312675016</v>
      </c>
      <c r="O664">
        <v>13489391.783331392</v>
      </c>
      <c r="P664">
        <v>2469690.1695055459</v>
      </c>
      <c r="Q664">
        <v>306217.69896973326</v>
      </c>
      <c r="R664">
        <v>391403.00945501425</v>
      </c>
      <c r="S664">
        <v>226924.13211632721</v>
      </c>
      <c r="T664">
        <v>31996.302628401943</v>
      </c>
      <c r="U664">
        <v>569.47080000000005</v>
      </c>
      <c r="V664">
        <v>405448836.88096178</v>
      </c>
    </row>
    <row r="665" spans="1:22" x14ac:dyDescent="0.25">
      <c r="A665" t="s">
        <v>130</v>
      </c>
      <c r="B665" t="s">
        <v>3</v>
      </c>
      <c r="C665">
        <v>6.5122720927240654E-2</v>
      </c>
      <c r="D665">
        <v>1.2960000000001812E-2</v>
      </c>
      <c r="E665">
        <v>5.2162720927240093E-2</v>
      </c>
      <c r="F665">
        <v>2.6000680231811246E-2</v>
      </c>
      <c r="G665">
        <v>3.912204069542894E-2</v>
      </c>
      <c r="H665">
        <v>0.17499999999997864</v>
      </c>
      <c r="I665">
        <v>0.1409999999999951</v>
      </c>
      <c r="J665">
        <v>82014790.531383008</v>
      </c>
      <c r="K665">
        <v>97899749.217427418</v>
      </c>
      <c r="L665">
        <v>231584364.45862654</v>
      </c>
      <c r="M665">
        <v>231584364.45862615</v>
      </c>
      <c r="N665">
        <v>15528720.798413604</v>
      </c>
      <c r="O665">
        <v>164385818.95039672</v>
      </c>
      <c r="P665">
        <v>9376417.1335168853</v>
      </c>
      <c r="Q665">
        <v>1167736.8066173706</v>
      </c>
      <c r="R665">
        <v>1486725.7055589303</v>
      </c>
      <c r="S665">
        <v>3065592.5966000715</v>
      </c>
      <c r="T665">
        <v>432248.55612061068</v>
      </c>
      <c r="U665">
        <v>8027.5723096796228</v>
      </c>
      <c r="V665">
        <v>4935011011.2582026</v>
      </c>
    </row>
    <row r="666" spans="1:22" x14ac:dyDescent="0.25">
      <c r="A666" t="s">
        <v>130</v>
      </c>
      <c r="B666" t="s">
        <v>5</v>
      </c>
      <c r="C666">
        <v>0.10967589659935569</v>
      </c>
      <c r="D666">
        <v>1.2959999999999857E-2</v>
      </c>
      <c r="E666">
        <v>9.6715896599355797E-2</v>
      </c>
      <c r="F666">
        <v>3.7138974149838834E-2</v>
      </c>
      <c r="G666">
        <v>7.2536922449517052E-2</v>
      </c>
      <c r="H666">
        <v>0.17499999999999857</v>
      </c>
      <c r="I666">
        <v>0.1409999999999996</v>
      </c>
      <c r="J666">
        <v>5180288.4453194439</v>
      </c>
      <c r="K666">
        <v>11958050.908726888</v>
      </c>
      <c r="L666">
        <v>26595409.598657664</v>
      </c>
      <c r="M666">
        <v>26595409.598657623</v>
      </c>
      <c r="N666">
        <v>2319685.7818807717</v>
      </c>
      <c r="O666">
        <v>14818653.572165573</v>
      </c>
      <c r="P666">
        <v>1493722.6412958626</v>
      </c>
      <c r="Q666">
        <v>188056.07747145504</v>
      </c>
      <c r="R666">
        <v>237130.7993461916</v>
      </c>
      <c r="S666">
        <v>351250.01206595101</v>
      </c>
      <c r="T666">
        <v>49526.251701299203</v>
      </c>
      <c r="U666">
        <v>546.43210000000045</v>
      </c>
      <c r="V666">
        <v>311521625.36329615</v>
      </c>
    </row>
    <row r="667" spans="1:22" x14ac:dyDescent="0.25">
      <c r="A667" t="s">
        <v>130</v>
      </c>
      <c r="B667" t="s">
        <v>6</v>
      </c>
      <c r="C667">
        <v>5.9611835711424983E-2</v>
      </c>
      <c r="D667">
        <v>1.2959999999999888E-2</v>
      </c>
      <c r="E667">
        <v>4.665183571142488E-2</v>
      </c>
      <c r="F667">
        <v>2.4622958927856146E-2</v>
      </c>
      <c r="G667">
        <v>3.4988876783568233E-2</v>
      </c>
      <c r="H667">
        <v>0.17499999999999843</v>
      </c>
      <c r="I667">
        <v>0.14099999999999963</v>
      </c>
      <c r="J667">
        <v>6137884.5326473732</v>
      </c>
      <c r="K667">
        <v>7532769.1785082268</v>
      </c>
      <c r="L667">
        <v>14457252.974637561</v>
      </c>
      <c r="M667">
        <v>14457252.97463759</v>
      </c>
      <c r="N667">
        <v>2035263.6402217709</v>
      </c>
      <c r="O667">
        <v>11635390.070933813</v>
      </c>
      <c r="P667">
        <v>1410575.6319347313</v>
      </c>
      <c r="Q667">
        <v>177438.91330939528</v>
      </c>
      <c r="R667">
        <v>223910.05087942185</v>
      </c>
      <c r="S667">
        <v>195739.74066452595</v>
      </c>
      <c r="T667">
        <v>27599.30343369814</v>
      </c>
      <c r="U667">
        <v>525.26169999999991</v>
      </c>
      <c r="V667">
        <v>368763149.76138449</v>
      </c>
    </row>
    <row r="668" spans="1:22" x14ac:dyDescent="0.25">
      <c r="A668" t="s">
        <v>130</v>
      </c>
      <c r="B668" t="s">
        <v>7</v>
      </c>
      <c r="C668">
        <v>7.7588953200615818E-2</v>
      </c>
      <c r="D668">
        <v>1.2960000000000031E-2</v>
      </c>
      <c r="E668">
        <v>6.4628953200615666E-2</v>
      </c>
      <c r="F668">
        <v>2.9117238300153919E-2</v>
      </c>
      <c r="G668">
        <v>4.8471714900461788E-2</v>
      </c>
      <c r="H668">
        <v>0.17500000000000049</v>
      </c>
      <c r="I668">
        <v>0.14099999999999932</v>
      </c>
      <c r="J668">
        <v>2166941.9611787405</v>
      </c>
      <c r="K668">
        <v>3663333.3914252431</v>
      </c>
      <c r="L668">
        <v>7148552.0511437673</v>
      </c>
      <c r="M668">
        <v>7148552.0511437636</v>
      </c>
      <c r="N668">
        <v>960362.03078299109</v>
      </c>
      <c r="O668">
        <v>4869913.3218209948</v>
      </c>
      <c r="P668">
        <v>661271.94090488018</v>
      </c>
      <c r="Q668">
        <v>84503.049910198839</v>
      </c>
      <c r="R668">
        <v>105154.27370492608</v>
      </c>
      <c r="S668">
        <v>95909.523455728122</v>
      </c>
      <c r="T668">
        <v>13523.242807257668</v>
      </c>
      <c r="U668">
        <v>187.64299999999989</v>
      </c>
      <c r="V668">
        <v>130056678.11807685</v>
      </c>
    </row>
    <row r="669" spans="1:22" x14ac:dyDescent="0.25">
      <c r="A669" t="s">
        <v>131</v>
      </c>
      <c r="B669" t="s">
        <v>1</v>
      </c>
      <c r="C669">
        <v>8.7052660892042735E-2</v>
      </c>
      <c r="D669">
        <v>1.29599999999998E-2</v>
      </c>
      <c r="E669">
        <v>7.4092660892043416E-2</v>
      </c>
      <c r="F669">
        <v>3.1483165223010652E-2</v>
      </c>
      <c r="G669">
        <v>5.5569495669032666E-2</v>
      </c>
      <c r="H669">
        <v>0.17500000000000346</v>
      </c>
      <c r="I669">
        <v>0.14099999999999913</v>
      </c>
      <c r="J669">
        <v>18020306.03389962</v>
      </c>
      <c r="K669">
        <v>27623625.423161551</v>
      </c>
      <c r="L669">
        <v>74167076.632343084</v>
      </c>
      <c r="M669">
        <v>74167076.632342756</v>
      </c>
      <c r="N669">
        <v>2175949.9092853367</v>
      </c>
      <c r="O669">
        <v>43467981.547775768</v>
      </c>
      <c r="P669">
        <v>842000.58708956791</v>
      </c>
      <c r="Q669">
        <v>103044.00976488333</v>
      </c>
      <c r="R669">
        <v>133251.28815647759</v>
      </c>
      <c r="S669">
        <v>962010.53836503462</v>
      </c>
      <c r="T669">
        <v>135643.48590947059</v>
      </c>
      <c r="U669">
        <v>1943.1601882910286</v>
      </c>
      <c r="V669">
        <v>1085883013.2006669</v>
      </c>
    </row>
    <row r="670" spans="1:22" x14ac:dyDescent="0.25">
      <c r="A670" t="s">
        <v>131</v>
      </c>
      <c r="B670" t="s">
        <v>2</v>
      </c>
      <c r="C670">
        <v>6.129896225277686E-2</v>
      </c>
      <c r="D670">
        <v>1.2960000000000029E-2</v>
      </c>
      <c r="E670">
        <v>4.8338962252776715E-2</v>
      </c>
      <c r="F670">
        <v>2.5044740563194261E-2</v>
      </c>
      <c r="G670">
        <v>3.6254221689582651E-2</v>
      </c>
      <c r="H670">
        <v>0.17500000000000043</v>
      </c>
      <c r="I670">
        <v>0.1409999999999996</v>
      </c>
      <c r="J670">
        <v>1530089.3177105591</v>
      </c>
      <c r="K670">
        <v>1788350.8768215931</v>
      </c>
      <c r="L670">
        <v>3786823.7041362599</v>
      </c>
      <c r="M670">
        <v>3786823.7041362561</v>
      </c>
      <c r="N670">
        <v>394557.23158212891</v>
      </c>
      <c r="O670">
        <v>2923882.962950021</v>
      </c>
      <c r="P670">
        <v>263191.13801762823</v>
      </c>
      <c r="Q670">
        <v>32191.773915912458</v>
      </c>
      <c r="R670">
        <v>41648.990582629238</v>
      </c>
      <c r="S670">
        <v>50416.589891288051</v>
      </c>
      <c r="T670">
        <v>7108.7391746716175</v>
      </c>
      <c r="U670">
        <v>145.68299999999999</v>
      </c>
      <c r="V670">
        <v>92026929.847307682</v>
      </c>
    </row>
    <row r="671" spans="1:22" x14ac:dyDescent="0.25">
      <c r="A671" t="s">
        <v>131</v>
      </c>
      <c r="B671" t="s">
        <v>3</v>
      </c>
      <c r="C671">
        <v>7.8875688214451692E-2</v>
      </c>
      <c r="D671">
        <v>1.2959999999999895E-2</v>
      </c>
      <c r="E671">
        <v>6.5915688214451998E-2</v>
      </c>
      <c r="F671">
        <v>2.9438922053613027E-2</v>
      </c>
      <c r="G671">
        <v>4.9436766160839238E-2</v>
      </c>
      <c r="H671">
        <v>0.17499999999999866</v>
      </c>
      <c r="I671">
        <v>0.14099999999999963</v>
      </c>
      <c r="J671">
        <v>4779128.0196534945</v>
      </c>
      <c r="K671">
        <v>6588354.3454441214</v>
      </c>
      <c r="L671">
        <v>17635757.442427229</v>
      </c>
      <c r="M671">
        <v>17635757.442427244</v>
      </c>
      <c r="N671">
        <v>532326.39847628586</v>
      </c>
      <c r="O671">
        <v>10835155.966621334</v>
      </c>
      <c r="P671">
        <v>211183.38246292569</v>
      </c>
      <c r="Q671">
        <v>25754.865794667152</v>
      </c>
      <c r="R671">
        <v>33408.293004320578</v>
      </c>
      <c r="S671">
        <v>229605.48397403344</v>
      </c>
      <c r="T671">
        <v>32374.373240338686</v>
      </c>
      <c r="U671">
        <v>518.9417000000002</v>
      </c>
      <c r="V671">
        <v>288210291.89026332</v>
      </c>
    </row>
    <row r="672" spans="1:22" x14ac:dyDescent="0.25">
      <c r="A672" t="s">
        <v>131</v>
      </c>
      <c r="B672" t="s">
        <v>4</v>
      </c>
      <c r="C672">
        <v>0.11035542963299329</v>
      </c>
      <c r="D672">
        <v>1.2960000000000005E-2</v>
      </c>
      <c r="E672">
        <v>9.7395429632993219E-2</v>
      </c>
      <c r="F672">
        <v>3.7308857408248325E-2</v>
      </c>
      <c r="G672">
        <v>7.3046572224745115E-2</v>
      </c>
      <c r="H672">
        <v>0.17500000000000035</v>
      </c>
      <c r="I672">
        <v>0.14099999999999996</v>
      </c>
      <c r="J672">
        <v>861839.78612252208</v>
      </c>
      <c r="K672">
        <v>1738992.7016473017</v>
      </c>
      <c r="L672">
        <v>4751974.256887353</v>
      </c>
      <c r="M672">
        <v>4751974.256887354</v>
      </c>
      <c r="N672">
        <v>116250.96201363765</v>
      </c>
      <c r="O672">
        <v>2484581.5257561863</v>
      </c>
      <c r="P672">
        <v>35906.406207886306</v>
      </c>
      <c r="Q672">
        <v>4485.9337191256027</v>
      </c>
      <c r="R672">
        <v>5695.3199297086785</v>
      </c>
      <c r="S672">
        <v>61492.815212021873</v>
      </c>
      <c r="T672">
        <v>8670.4869448950831</v>
      </c>
      <c r="U672">
        <v>104.7642</v>
      </c>
      <c r="V672">
        <v>51911641.65134614</v>
      </c>
    </row>
    <row r="673" spans="1:22" x14ac:dyDescent="0.25">
      <c r="A673" t="s">
        <v>131</v>
      </c>
      <c r="B673" t="s">
        <v>5</v>
      </c>
      <c r="C673">
        <v>9.6467682704069357E-2</v>
      </c>
      <c r="D673">
        <v>1.2959999999999855E-2</v>
      </c>
      <c r="E673">
        <v>8.3507682704069483E-2</v>
      </c>
      <c r="F673">
        <v>3.3836920676017498E-2</v>
      </c>
      <c r="G673">
        <v>6.2630762028052261E-2</v>
      </c>
      <c r="H673">
        <v>0.1750000000000001</v>
      </c>
      <c r="I673">
        <v>0.14100000000000024</v>
      </c>
      <c r="J673">
        <v>9393952.2225578204</v>
      </c>
      <c r="K673">
        <v>16079278.843139248</v>
      </c>
      <c r="L673">
        <v>44198367.417886466</v>
      </c>
      <c r="M673">
        <v>44198367.417886384</v>
      </c>
      <c r="N673">
        <v>1009867.2778828815</v>
      </c>
      <c r="O673">
        <v>24463363.787814222</v>
      </c>
      <c r="P673">
        <v>279745.39614217076</v>
      </c>
      <c r="Q673">
        <v>34206.827039023301</v>
      </c>
      <c r="R673">
        <v>44267.263468548364</v>
      </c>
      <c r="S673">
        <v>571119.88714557351</v>
      </c>
      <c r="T673">
        <v>80527.904087526127</v>
      </c>
      <c r="U673">
        <v>1020.6216882910288</v>
      </c>
      <c r="V673">
        <v>566076281.76336467</v>
      </c>
    </row>
    <row r="674" spans="1:22" x14ac:dyDescent="0.25">
      <c r="A674" t="s">
        <v>131</v>
      </c>
      <c r="B674" t="s">
        <v>6</v>
      </c>
      <c r="C674">
        <v>5.6679451256944728E-2</v>
      </c>
      <c r="D674">
        <v>1.2960000000000024E-2</v>
      </c>
      <c r="E674">
        <v>4.3719451256944548E-2</v>
      </c>
      <c r="F674">
        <v>2.3889862814236149E-2</v>
      </c>
      <c r="G674">
        <v>3.2789588442708358E-2</v>
      </c>
      <c r="H674">
        <v>0.17500000000000038</v>
      </c>
      <c r="I674">
        <v>0.14099999999999979</v>
      </c>
      <c r="J674">
        <v>1214720.8814146325</v>
      </c>
      <c r="K674">
        <v>1097960.5950240134</v>
      </c>
      <c r="L674">
        <v>2899098.4143955549</v>
      </c>
      <c r="M674">
        <v>2899098.4143955545</v>
      </c>
      <c r="N674">
        <v>98695.842669120058</v>
      </c>
      <c r="O674">
        <v>2213985.6337695252</v>
      </c>
      <c r="P674">
        <v>43382.185438844892</v>
      </c>
      <c r="Q674">
        <v>5373.5598377413062</v>
      </c>
      <c r="R674">
        <v>6874.5600839986546</v>
      </c>
      <c r="S674">
        <v>37743.678622731313</v>
      </c>
      <c r="T674">
        <v>5321.8586858051076</v>
      </c>
      <c r="U674">
        <v>127.63759999999999</v>
      </c>
      <c r="V674">
        <v>73165513.296461508</v>
      </c>
    </row>
    <row r="675" spans="1:22" x14ac:dyDescent="0.25">
      <c r="A675" t="s">
        <v>131</v>
      </c>
      <c r="B675" t="s">
        <v>7</v>
      </c>
      <c r="C675">
        <v>8.0057536289098577E-2</v>
      </c>
      <c r="D675">
        <v>1.2959999999999999E-2</v>
      </c>
      <c r="E675">
        <v>6.709753628909855E-2</v>
      </c>
      <c r="F675">
        <v>2.9734384072274633E-2</v>
      </c>
      <c r="G675">
        <v>5.0323152216823902E-2</v>
      </c>
      <c r="H675">
        <v>0.17499999999999996</v>
      </c>
      <c r="I675">
        <v>0.14100000000000001</v>
      </c>
      <c r="J675">
        <v>240575.80644061277</v>
      </c>
      <c r="K675">
        <v>330688.06108528236</v>
      </c>
      <c r="L675">
        <v>895055.3966101706</v>
      </c>
      <c r="M675">
        <v>895055.39661017037</v>
      </c>
      <c r="N675">
        <v>24252.196661419235</v>
      </c>
      <c r="O675">
        <v>547011.67086447589</v>
      </c>
      <c r="P675">
        <v>8592.0788201124087</v>
      </c>
      <c r="Q675">
        <v>1031.049458413489</v>
      </c>
      <c r="R675">
        <v>1356.8610872721515</v>
      </c>
      <c r="S675">
        <v>11632.083519387339</v>
      </c>
      <c r="T675">
        <v>1640.1237762336148</v>
      </c>
      <c r="U675">
        <v>25.511999999999997</v>
      </c>
      <c r="V675">
        <v>14492354.751923077</v>
      </c>
    </row>
    <row r="676" spans="1:22" x14ac:dyDescent="0.25">
      <c r="A676" t="s">
        <v>132</v>
      </c>
      <c r="B676" t="s">
        <v>1</v>
      </c>
      <c r="C676">
        <v>0.10161663299765614</v>
      </c>
      <c r="D676">
        <v>1.2959999999999883E-2</v>
      </c>
      <c r="E676">
        <v>8.8656632997657733E-2</v>
      </c>
      <c r="F676">
        <v>3.5124158249414776E-2</v>
      </c>
      <c r="G676">
        <v>6.6492474748244185E-2</v>
      </c>
      <c r="H676">
        <v>0.17499999999999891</v>
      </c>
      <c r="I676">
        <v>0.14100000000000332</v>
      </c>
      <c r="J676">
        <v>30940608.78820822</v>
      </c>
      <c r="K676">
        <v>57273263.478189602</v>
      </c>
      <c r="L676">
        <v>150933286.8853144</v>
      </c>
      <c r="M676">
        <v>150933286.88531363</v>
      </c>
      <c r="N676">
        <v>5221625.8873137534</v>
      </c>
      <c r="O676">
        <v>82992246.379084364</v>
      </c>
      <c r="P676">
        <v>2330233.6893430823</v>
      </c>
      <c r="Q676">
        <v>287154.40379291523</v>
      </c>
      <c r="R676">
        <v>369051.7211321753</v>
      </c>
      <c r="S676">
        <v>1958971.1420206265</v>
      </c>
      <c r="T676">
        <v>276214.9310249082</v>
      </c>
      <c r="U676">
        <v>3373.6846000000096</v>
      </c>
      <c r="V676">
        <v>1863391778.3707104</v>
      </c>
    </row>
    <row r="677" spans="1:22" x14ac:dyDescent="0.25">
      <c r="A677" t="s">
        <v>132</v>
      </c>
      <c r="B677" t="s">
        <v>2</v>
      </c>
      <c r="C677">
        <v>8.2533697697240824E-2</v>
      </c>
      <c r="D677">
        <v>1.2960000000000053E-2</v>
      </c>
      <c r="E677">
        <v>6.9573697697240894E-2</v>
      </c>
      <c r="F677">
        <v>3.0353424424310226E-2</v>
      </c>
      <c r="G677">
        <v>5.2180273272930511E-2</v>
      </c>
      <c r="H677">
        <v>0.17499999999999991</v>
      </c>
      <c r="I677">
        <v>0.14099999999999924</v>
      </c>
      <c r="J677">
        <v>2327298.3080284456</v>
      </c>
      <c r="K677">
        <v>3952047.3252910874</v>
      </c>
      <c r="L677">
        <v>7827849.921377155</v>
      </c>
      <c r="M677">
        <v>7827849.9213771522</v>
      </c>
      <c r="N677">
        <v>1007073.0136240283</v>
      </c>
      <c r="O677">
        <v>5272272.6196955023</v>
      </c>
      <c r="P677">
        <v>692777.05694677308</v>
      </c>
      <c r="Q677">
        <v>86247.919191886889</v>
      </c>
      <c r="R677">
        <v>109842.52163555106</v>
      </c>
      <c r="S677">
        <v>103598.17340036402</v>
      </c>
      <c r="T677">
        <v>14607.342449451329</v>
      </c>
      <c r="U677">
        <v>232.8659999999999</v>
      </c>
      <c r="V677">
        <v>139692294.40134609</v>
      </c>
    </row>
    <row r="678" spans="1:22" x14ac:dyDescent="0.25">
      <c r="A678" t="s">
        <v>132</v>
      </c>
      <c r="B678" t="s">
        <v>3</v>
      </c>
      <c r="C678">
        <v>8.4589225689998035E-2</v>
      </c>
      <c r="D678">
        <v>1.2959999999999805E-2</v>
      </c>
      <c r="E678">
        <v>7.1629225689998258E-2</v>
      </c>
      <c r="F678">
        <v>3.0867306422499779E-2</v>
      </c>
      <c r="G678">
        <v>5.372191926749826E-2</v>
      </c>
      <c r="H678">
        <v>0.17500000000000074</v>
      </c>
      <c r="I678">
        <v>0.14100000000000079</v>
      </c>
      <c r="J678">
        <v>8318266.4498433974</v>
      </c>
      <c r="K678">
        <v>12463701.802449232</v>
      </c>
      <c r="L678">
        <v>33139140.223066956</v>
      </c>
      <c r="M678">
        <v>33139140.223066948</v>
      </c>
      <c r="N678">
        <v>1062991.2960702032</v>
      </c>
      <c r="O678">
        <v>19718976.956222426</v>
      </c>
      <c r="P678">
        <v>445164.56690469076</v>
      </c>
      <c r="Q678">
        <v>54704.116634836282</v>
      </c>
      <c r="R678">
        <v>70481.484379073328</v>
      </c>
      <c r="S678">
        <v>431762.60135984223</v>
      </c>
      <c r="T678">
        <v>60878.526791737691</v>
      </c>
      <c r="U678">
        <v>900.69169999999895</v>
      </c>
      <c r="V678">
        <v>501439780.6928882</v>
      </c>
    </row>
    <row r="679" spans="1:22" x14ac:dyDescent="0.25">
      <c r="A679" t="s">
        <v>132</v>
      </c>
      <c r="B679" t="s">
        <v>4</v>
      </c>
      <c r="C679">
        <v>0.12979390665348994</v>
      </c>
      <c r="D679">
        <v>1.2960000000000037E-2</v>
      </c>
      <c r="E679">
        <v>0.11683390665349025</v>
      </c>
      <c r="F679">
        <v>4.2168476663372513E-2</v>
      </c>
      <c r="G679">
        <v>8.7625429990117618E-2</v>
      </c>
      <c r="H679">
        <v>0.17499999999999916</v>
      </c>
      <c r="I679">
        <v>0.14099999999999893</v>
      </c>
      <c r="J679">
        <v>2408348.4255460403</v>
      </c>
      <c r="K679">
        <v>5677048.2566300649</v>
      </c>
      <c r="L679">
        <v>15734523.376547299</v>
      </c>
      <c r="M679">
        <v>15734523.376547279</v>
      </c>
      <c r="N679">
        <v>324155.34833572805</v>
      </c>
      <c r="O679">
        <v>7761241.3338403776</v>
      </c>
      <c r="P679">
        <v>71717.492480227404</v>
      </c>
      <c r="Q679">
        <v>8879.4485313073928</v>
      </c>
      <c r="R679">
        <v>11364.168682626407</v>
      </c>
      <c r="S679">
        <v>203500.64736333463</v>
      </c>
      <c r="T679">
        <v>28693.591278230197</v>
      </c>
      <c r="U679">
        <v>302.74210000000011</v>
      </c>
      <c r="V679">
        <v>145143481.12153852</v>
      </c>
    </row>
    <row r="680" spans="1:22" x14ac:dyDescent="0.25">
      <c r="A680" t="s">
        <v>132</v>
      </c>
      <c r="B680" t="s">
        <v>5</v>
      </c>
      <c r="C680">
        <v>0.11246968763596725</v>
      </c>
      <c r="D680">
        <v>1.2959999999999791E-2</v>
      </c>
      <c r="E680">
        <v>9.9509687635967681E-2</v>
      </c>
      <c r="F680">
        <v>3.7837421908991822E-2</v>
      </c>
      <c r="G680">
        <v>7.463226572697651E-2</v>
      </c>
      <c r="H680">
        <v>0.17500000000000243</v>
      </c>
      <c r="I680">
        <v>0.14099999999999774</v>
      </c>
      <c r="J680">
        <v>14856438.384583777</v>
      </c>
      <c r="K680">
        <v>30617300.44875291</v>
      </c>
      <c r="L680">
        <v>82932621.747507289</v>
      </c>
      <c r="M680">
        <v>82932621.747507334</v>
      </c>
      <c r="N680">
        <v>2229819.8996878937</v>
      </c>
      <c r="O680">
        <v>43243918.933648802</v>
      </c>
      <c r="P680">
        <v>785557.06512785656</v>
      </c>
      <c r="Q680">
        <v>96633.304802524057</v>
      </c>
      <c r="R680">
        <v>124388.84216018372</v>
      </c>
      <c r="S680">
        <v>1072077.7279555651</v>
      </c>
      <c r="T680">
        <v>151162.95964173399</v>
      </c>
      <c r="U680">
        <v>1631.0077000000019</v>
      </c>
      <c r="V680">
        <v>894639540.66880333</v>
      </c>
    </row>
    <row r="681" spans="1:22" x14ac:dyDescent="0.25">
      <c r="A681" t="s">
        <v>132</v>
      </c>
      <c r="B681" t="s">
        <v>6</v>
      </c>
      <c r="C681">
        <v>7.1656160502533012E-2</v>
      </c>
      <c r="D681">
        <v>1.2960000000000034E-2</v>
      </c>
      <c r="E681">
        <v>5.869616050253304E-2</v>
      </c>
      <c r="F681">
        <v>2.7634040125633252E-2</v>
      </c>
      <c r="G681">
        <v>4.4022120376899711E-2</v>
      </c>
      <c r="H681">
        <v>0.17500000000000043</v>
      </c>
      <c r="I681">
        <v>0.14099999999999932</v>
      </c>
      <c r="J681">
        <v>1789914.4477852527</v>
      </c>
      <c r="K681">
        <v>2359189.7448035511</v>
      </c>
      <c r="L681">
        <v>5762899.6043572826</v>
      </c>
      <c r="M681">
        <v>5762899.6043572817</v>
      </c>
      <c r="N681">
        <v>328667.40751334419</v>
      </c>
      <c r="O681">
        <v>3820436.7850754578</v>
      </c>
      <c r="P681">
        <v>189063.01764195264</v>
      </c>
      <c r="Q681">
        <v>23123.85333891536</v>
      </c>
      <c r="R681">
        <v>29918.348808302395</v>
      </c>
      <c r="S681">
        <v>75865.195200852162</v>
      </c>
      <c r="T681">
        <v>10696.992523320157</v>
      </c>
      <c r="U681">
        <v>182.18520000000001</v>
      </c>
      <c r="V681">
        <v>107750789.36286539</v>
      </c>
    </row>
    <row r="682" spans="1:22" x14ac:dyDescent="0.25">
      <c r="A682" t="s">
        <v>132</v>
      </c>
      <c r="B682" t="s">
        <v>7</v>
      </c>
      <c r="C682">
        <v>9.3618552908453015E-2</v>
      </c>
      <c r="D682">
        <v>1.296000000000001E-2</v>
      </c>
      <c r="E682">
        <v>8.0658552908453043E-2</v>
      </c>
      <c r="F682">
        <v>3.3124638227113243E-2</v>
      </c>
      <c r="G682">
        <v>6.0493914681339696E-2</v>
      </c>
      <c r="H682">
        <v>0.17500000000000024</v>
      </c>
      <c r="I682">
        <v>0.14099999999999985</v>
      </c>
      <c r="J682">
        <v>1240342.77242133</v>
      </c>
      <c r="K682">
        <v>2203975.9002626985</v>
      </c>
      <c r="L682">
        <v>5536252.0124578224</v>
      </c>
      <c r="M682">
        <v>5536252.0124578234</v>
      </c>
      <c r="N682">
        <v>268918.92208256992</v>
      </c>
      <c r="O682">
        <v>3175399.7506014598</v>
      </c>
      <c r="P682">
        <v>145954.49024158</v>
      </c>
      <c r="Q682">
        <v>17565.761293445084</v>
      </c>
      <c r="R682">
        <v>23056.355466438545</v>
      </c>
      <c r="S682">
        <v>72166.796740670034</v>
      </c>
      <c r="T682">
        <v>10175.518340434468</v>
      </c>
      <c r="U682">
        <v>124.1919</v>
      </c>
      <c r="V682">
        <v>74725892.123269215</v>
      </c>
    </row>
    <row r="683" spans="1:22" x14ac:dyDescent="0.25">
      <c r="A683" t="s">
        <v>133</v>
      </c>
      <c r="B683" t="s">
        <v>1</v>
      </c>
      <c r="C683">
        <v>9.8858681125689296E-2</v>
      </c>
      <c r="D683">
        <v>1.295999999999992E-2</v>
      </c>
      <c r="E683">
        <v>8.5898681125689366E-2</v>
      </c>
      <c r="F683">
        <v>3.4434670281422108E-2</v>
      </c>
      <c r="G683">
        <v>6.4424010844265758E-2</v>
      </c>
      <c r="H683">
        <v>0.1749999999999943</v>
      </c>
      <c r="I683">
        <v>0.14100000000000124</v>
      </c>
      <c r="J683">
        <v>37336321.158975981</v>
      </c>
      <c r="K683">
        <v>67140499.546712711</v>
      </c>
      <c r="L683">
        <v>178399180.54618135</v>
      </c>
      <c r="M683">
        <v>178399180.54618162</v>
      </c>
      <c r="N683">
        <v>5755579.5234887898</v>
      </c>
      <c r="O683">
        <v>98721241.182199866</v>
      </c>
      <c r="P683">
        <v>2434791.7250955296</v>
      </c>
      <c r="Q683">
        <v>298001.56794695894</v>
      </c>
      <c r="R683">
        <v>385323.85431899078</v>
      </c>
      <c r="S683">
        <v>2311535.8248268738</v>
      </c>
      <c r="T683">
        <v>325926.5513005887</v>
      </c>
      <c r="U683">
        <v>4103.5719515312594</v>
      </c>
      <c r="V683">
        <v>2249010492.7499433</v>
      </c>
    </row>
    <row r="684" spans="1:22" x14ac:dyDescent="0.25">
      <c r="A684" t="s">
        <v>133</v>
      </c>
      <c r="B684" t="s">
        <v>2</v>
      </c>
      <c r="C684">
        <v>8.1805615180577218E-2</v>
      </c>
      <c r="D684">
        <v>1.2959999999999965E-2</v>
      </c>
      <c r="E684">
        <v>6.8845615180577371E-2</v>
      </c>
      <c r="F684">
        <v>3.0171403795144387E-2</v>
      </c>
      <c r="G684">
        <v>5.1634211385432692E-2</v>
      </c>
      <c r="H684">
        <v>0.17499999999999888</v>
      </c>
      <c r="I684">
        <v>0.14099999999999893</v>
      </c>
      <c r="J684">
        <v>3578244.1468862025</v>
      </c>
      <c r="K684">
        <v>5470479.4313272219</v>
      </c>
      <c r="L684">
        <v>12806466.80325699</v>
      </c>
      <c r="M684">
        <v>12806466.803256998</v>
      </c>
      <c r="N684">
        <v>901242.87268116698</v>
      </c>
      <c r="O684">
        <v>8147480.7055322547</v>
      </c>
      <c r="P684">
        <v>553730.65426458663</v>
      </c>
      <c r="Q684">
        <v>67961.163796350447</v>
      </c>
      <c r="R684">
        <v>87658.546346592135</v>
      </c>
      <c r="S684">
        <v>168179.23599793334</v>
      </c>
      <c r="T684">
        <v>23713.272275708579</v>
      </c>
      <c r="U684">
        <v>386.8349</v>
      </c>
      <c r="V684">
        <v>215180424.24000013</v>
      </c>
    </row>
    <row r="685" spans="1:22" x14ac:dyDescent="0.25">
      <c r="A685" t="s">
        <v>133</v>
      </c>
      <c r="B685" t="s">
        <v>3</v>
      </c>
      <c r="C685">
        <v>9.3061833481851361E-2</v>
      </c>
      <c r="D685">
        <v>1.2959999999999796E-2</v>
      </c>
      <c r="E685">
        <v>8.0101833481851112E-2</v>
      </c>
      <c r="F685">
        <v>3.2985458370462427E-2</v>
      </c>
      <c r="G685">
        <v>6.0076375111387761E-2</v>
      </c>
      <c r="H685">
        <v>0.17500000000000182</v>
      </c>
      <c r="I685">
        <v>0.14099999999999949</v>
      </c>
      <c r="J685">
        <v>10290663.515115267</v>
      </c>
      <c r="K685">
        <v>17173790.82384488</v>
      </c>
      <c r="L685">
        <v>46285659.247960173</v>
      </c>
      <c r="M685">
        <v>46285659.247960366</v>
      </c>
      <c r="N685">
        <v>1308928.3058936223</v>
      </c>
      <c r="O685">
        <v>26155526.033066563</v>
      </c>
      <c r="P685">
        <v>486286.34792516159</v>
      </c>
      <c r="Q685">
        <v>59658.713998152874</v>
      </c>
      <c r="R685">
        <v>76978.253731187346</v>
      </c>
      <c r="S685">
        <v>601231.36743127333</v>
      </c>
      <c r="T685">
        <v>84773.622807809472</v>
      </c>
      <c r="U685">
        <v>1143.3864999999987</v>
      </c>
      <c r="V685">
        <v>620327736.57972324</v>
      </c>
    </row>
    <row r="686" spans="1:22" x14ac:dyDescent="0.25">
      <c r="A686" t="s">
        <v>133</v>
      </c>
      <c r="B686" t="s">
        <v>4</v>
      </c>
      <c r="C686">
        <v>0.1161457139459583</v>
      </c>
      <c r="D686">
        <v>1.2960000000000031E-2</v>
      </c>
      <c r="E686">
        <v>0.10318571394595827</v>
      </c>
      <c r="F686">
        <v>3.875642848648949E-2</v>
      </c>
      <c r="G686">
        <v>7.7389285459468493E-2</v>
      </c>
      <c r="H686">
        <v>0.17499999999999946</v>
      </c>
      <c r="I686">
        <v>0.14099999999999913</v>
      </c>
      <c r="J686">
        <v>2148251.6675869422</v>
      </c>
      <c r="K686">
        <v>4528360.5094802659</v>
      </c>
      <c r="L686">
        <v>12511575.467824489</v>
      </c>
      <c r="M686">
        <v>12511575.467824476</v>
      </c>
      <c r="N686">
        <v>268376.51515407953</v>
      </c>
      <c r="O686">
        <v>6408235.6619131276</v>
      </c>
      <c r="P686">
        <v>65269.038262147733</v>
      </c>
      <c r="Q686">
        <v>8400.2212711574612</v>
      </c>
      <c r="R686">
        <v>10387.365594196031</v>
      </c>
      <c r="S686">
        <v>161542.41018981099</v>
      </c>
      <c r="T686">
        <v>22777.479836763367</v>
      </c>
      <c r="U686">
        <v>272.6991000000001</v>
      </c>
      <c r="V686">
        <v>129446944.85153845</v>
      </c>
    </row>
    <row r="687" spans="1:22" x14ac:dyDescent="0.25">
      <c r="A687" t="s">
        <v>133</v>
      </c>
      <c r="B687" t="s">
        <v>5</v>
      </c>
      <c r="C687">
        <v>0.10721677274413779</v>
      </c>
      <c r="D687">
        <v>1.2959999999999855E-2</v>
      </c>
      <c r="E687">
        <v>9.4256772744136977E-2</v>
      </c>
      <c r="F687">
        <v>3.6524193186033435E-2</v>
      </c>
      <c r="G687">
        <v>7.0692579558102625E-2</v>
      </c>
      <c r="H687">
        <v>0.17500000000000332</v>
      </c>
      <c r="I687">
        <v>0.14099999999999846</v>
      </c>
      <c r="J687">
        <v>18219719.33004722</v>
      </c>
      <c r="K687">
        <v>35919795.770161025</v>
      </c>
      <c r="L687">
        <v>96176498.393470451</v>
      </c>
      <c r="M687">
        <v>96176498.393470496</v>
      </c>
      <c r="N687">
        <v>2895722.2292529717</v>
      </c>
      <c r="O687">
        <v>51243792.870955236</v>
      </c>
      <c r="P687">
        <v>1154962.5977238549</v>
      </c>
      <c r="Q687">
        <v>140333.94557908722</v>
      </c>
      <c r="R687">
        <v>182636.81260571466</v>
      </c>
      <c r="S687">
        <v>1242584.463930317</v>
      </c>
      <c r="T687">
        <v>175204.40941417401</v>
      </c>
      <c r="U687">
        <v>1965.9859515312539</v>
      </c>
      <c r="V687">
        <v>1097472983.6071362</v>
      </c>
    </row>
    <row r="688" spans="1:22" x14ac:dyDescent="0.25">
      <c r="A688" t="s">
        <v>133</v>
      </c>
      <c r="B688" t="s">
        <v>6</v>
      </c>
      <c r="C688">
        <v>6.9841942256615192E-2</v>
      </c>
      <c r="D688">
        <v>1.2960000000000032E-2</v>
      </c>
      <c r="E688">
        <v>5.6881942256615407E-2</v>
      </c>
      <c r="F688">
        <v>2.7180485564153773E-2</v>
      </c>
      <c r="G688">
        <v>4.2661456692461276E-2</v>
      </c>
      <c r="H688">
        <v>0.17499999999999968</v>
      </c>
      <c r="I688">
        <v>0.14099999999999913</v>
      </c>
      <c r="J688">
        <v>2333424.490291818</v>
      </c>
      <c r="K688">
        <v>2831805.2182929451</v>
      </c>
      <c r="L688">
        <v>7316768.3132204721</v>
      </c>
      <c r="M688">
        <v>7316768.3132204721</v>
      </c>
      <c r="N688">
        <v>294661.83541458752</v>
      </c>
      <c r="O688">
        <v>4870567.8731701728</v>
      </c>
      <c r="P688">
        <v>145123.55263330633</v>
      </c>
      <c r="Q688">
        <v>17818.159475194323</v>
      </c>
      <c r="R688">
        <v>22974.781407298586</v>
      </c>
      <c r="S688">
        <v>95307.048114628284</v>
      </c>
      <c r="T688">
        <v>13438.293784162597</v>
      </c>
      <c r="U688">
        <v>250.52999999999986</v>
      </c>
      <c r="V688">
        <v>140492377.5688462</v>
      </c>
    </row>
    <row r="689" spans="1:22" x14ac:dyDescent="0.25">
      <c r="A689" t="s">
        <v>133</v>
      </c>
      <c r="B689" t="s">
        <v>7</v>
      </c>
      <c r="C689">
        <v>9.1112521558348342E-2</v>
      </c>
      <c r="D689">
        <v>1.2959999999999996E-2</v>
      </c>
      <c r="E689">
        <v>7.8152521558348342E-2</v>
      </c>
      <c r="F689">
        <v>3.2498130389587078E-2</v>
      </c>
      <c r="G689">
        <v>5.8614391168761215E-2</v>
      </c>
      <c r="H689">
        <v>0.17500000000000021</v>
      </c>
      <c r="I689">
        <v>0.14099999999999996</v>
      </c>
      <c r="J689">
        <v>766018.00904857332</v>
      </c>
      <c r="K689">
        <v>1216267.7936062147</v>
      </c>
      <c r="L689">
        <v>3302212.3204491595</v>
      </c>
      <c r="M689">
        <v>3302212.320449159</v>
      </c>
      <c r="N689">
        <v>86647.765092368936</v>
      </c>
      <c r="O689">
        <v>1895638.037562418</v>
      </c>
      <c r="P689">
        <v>29419.534286473274</v>
      </c>
      <c r="Q689">
        <v>3829.3638270166357</v>
      </c>
      <c r="R689">
        <v>4688.0946340020764</v>
      </c>
      <c r="S689">
        <v>42691.299162908654</v>
      </c>
      <c r="T689">
        <v>6019.4731819701201</v>
      </c>
      <c r="U689">
        <v>84.135499999999979</v>
      </c>
      <c r="V689">
        <v>46090025.902692318</v>
      </c>
    </row>
    <row r="690" spans="1:22" x14ac:dyDescent="0.25">
      <c r="A690" t="s">
        <v>134</v>
      </c>
      <c r="B690" t="s">
        <v>1</v>
      </c>
      <c r="C690">
        <v>9.6198394536056997E-2</v>
      </c>
      <c r="D690">
        <v>1.2960000000000407E-2</v>
      </c>
      <c r="E690">
        <v>8.3238394536055915E-2</v>
      </c>
      <c r="F690">
        <v>3.3769598634013985E-2</v>
      </c>
      <c r="G690">
        <v>6.2428795902044594E-2</v>
      </c>
      <c r="H690">
        <v>0.17499999999998825</v>
      </c>
      <c r="I690">
        <v>0.14099999999999605</v>
      </c>
      <c r="J690">
        <v>51104986.814880885</v>
      </c>
      <c r="K690">
        <v>88182271.805012167</v>
      </c>
      <c r="L690">
        <v>236812043.5069001</v>
      </c>
      <c r="M690">
        <v>236812043.50690222</v>
      </c>
      <c r="N690">
        <v>6933692.9770345688</v>
      </c>
      <c r="O690">
        <v>132353565.64285862</v>
      </c>
      <c r="P690">
        <v>2679598.7264975067</v>
      </c>
      <c r="Q690">
        <v>330947.76086051512</v>
      </c>
      <c r="R690">
        <v>424487.0547174805</v>
      </c>
      <c r="S690">
        <v>3066309.7589467326</v>
      </c>
      <c r="T690">
        <v>432349.67601148947</v>
      </c>
      <c r="U690">
        <v>5612.4925000000067</v>
      </c>
      <c r="V690">
        <v>3077717063.447063</v>
      </c>
    </row>
    <row r="691" spans="1:22" x14ac:dyDescent="0.25">
      <c r="A691" t="s">
        <v>134</v>
      </c>
      <c r="B691" t="s">
        <v>2</v>
      </c>
      <c r="C691">
        <v>7.6286779215819708E-2</v>
      </c>
      <c r="D691">
        <v>1.2959999999999998E-2</v>
      </c>
      <c r="E691">
        <v>6.3326779215819293E-2</v>
      </c>
      <c r="F691">
        <v>2.8791694803954861E-2</v>
      </c>
      <c r="G691">
        <v>4.7495084411864751E-2</v>
      </c>
      <c r="H691">
        <v>0.17499999999999891</v>
      </c>
      <c r="I691">
        <v>0.14099999999999885</v>
      </c>
      <c r="J691">
        <v>3580879.7181824027</v>
      </c>
      <c r="K691">
        <v>5459138.6169539392</v>
      </c>
      <c r="L691">
        <v>11910850.214305457</v>
      </c>
      <c r="M691">
        <v>11910850.214305472</v>
      </c>
      <c r="N691">
        <v>1116641.4091390977</v>
      </c>
      <c r="O691">
        <v>7923376.9259972582</v>
      </c>
      <c r="P691">
        <v>731231.86658591393</v>
      </c>
      <c r="Q691">
        <v>90659.985571392055</v>
      </c>
      <c r="R691">
        <v>115886.75115418015</v>
      </c>
      <c r="S691">
        <v>156759.68959474744</v>
      </c>
      <c r="T691">
        <v>22103.116232859378</v>
      </c>
      <c r="U691">
        <v>348.21120000000008</v>
      </c>
      <c r="V691">
        <v>215083528.55846173</v>
      </c>
    </row>
    <row r="692" spans="1:22" x14ac:dyDescent="0.25">
      <c r="A692" t="s">
        <v>134</v>
      </c>
      <c r="B692" t="s">
        <v>3</v>
      </c>
      <c r="C692">
        <v>8.5743650226418694E-2</v>
      </c>
      <c r="D692">
        <v>1.2959999999999765E-2</v>
      </c>
      <c r="E692">
        <v>7.2783650226419264E-2</v>
      </c>
      <c r="F692">
        <v>3.1155912556605148E-2</v>
      </c>
      <c r="G692">
        <v>5.4587737669814604E-2</v>
      </c>
      <c r="H692">
        <v>0.17500000000000324</v>
      </c>
      <c r="I692">
        <v>0.14099999999999793</v>
      </c>
      <c r="J692">
        <v>13944903.961762635</v>
      </c>
      <c r="K692">
        <v>20960280.981499009</v>
      </c>
      <c r="L692">
        <v>56281451.435503945</v>
      </c>
      <c r="M692">
        <v>56281451.435503758</v>
      </c>
      <c r="N692">
        <v>1649847.8772482798</v>
      </c>
      <c r="O692">
        <v>33255337.066013411</v>
      </c>
      <c r="P692">
        <v>636901.58374837856</v>
      </c>
      <c r="Q692">
        <v>78286.18196428036</v>
      </c>
      <c r="R692">
        <v>100841.47496548494</v>
      </c>
      <c r="S692">
        <v>730778.82258562406</v>
      </c>
      <c r="T692">
        <v>103039.81398457311</v>
      </c>
      <c r="U692">
        <v>1537.2757999999978</v>
      </c>
      <c r="V692">
        <v>840029562.60066211</v>
      </c>
    </row>
    <row r="693" spans="1:22" x14ac:dyDescent="0.25">
      <c r="A693" t="s">
        <v>134</v>
      </c>
      <c r="B693" t="s">
        <v>4</v>
      </c>
      <c r="C693">
        <v>0.11369395928534336</v>
      </c>
      <c r="D693">
        <v>1.2959999999999946E-2</v>
      </c>
      <c r="E693">
        <v>0.10073395928534362</v>
      </c>
      <c r="F693">
        <v>3.8143489821335863E-2</v>
      </c>
      <c r="G693">
        <v>7.5550469464008396E-2</v>
      </c>
      <c r="H693">
        <v>0.17499999999999888</v>
      </c>
      <c r="I693">
        <v>0.14099999999999896</v>
      </c>
      <c r="J693">
        <v>3327059.0936205066</v>
      </c>
      <c r="K693">
        <v>6859734.7943132538</v>
      </c>
      <c r="L693">
        <v>18898060.692372307</v>
      </c>
      <c r="M693">
        <v>18898060.692372322</v>
      </c>
      <c r="N693">
        <v>420285.92264187336</v>
      </c>
      <c r="O693">
        <v>9766507.9652918931</v>
      </c>
      <c r="P693">
        <v>109854.98141614426</v>
      </c>
      <c r="Q693">
        <v>14061.340436280183</v>
      </c>
      <c r="R693">
        <v>17472.20138119184</v>
      </c>
      <c r="S693">
        <v>244432.42717638117</v>
      </c>
      <c r="T693">
        <v>34464.972231869746</v>
      </c>
      <c r="U693">
        <v>399.73720000000009</v>
      </c>
      <c r="V693">
        <v>200334136.59673089</v>
      </c>
    </row>
    <row r="694" spans="1:22" x14ac:dyDescent="0.25">
      <c r="A694" t="s">
        <v>134</v>
      </c>
      <c r="B694" t="s">
        <v>5</v>
      </c>
      <c r="C694">
        <v>0.10627065097578217</v>
      </c>
      <c r="D694">
        <v>1.2959999999999795E-2</v>
      </c>
      <c r="E694">
        <v>9.3310650975784448E-2</v>
      </c>
      <c r="F694">
        <v>3.6287662743946167E-2</v>
      </c>
      <c r="G694">
        <v>6.9982988231836629E-2</v>
      </c>
      <c r="H694">
        <v>0.17500000000000446</v>
      </c>
      <c r="I694">
        <v>0.1410000000000031</v>
      </c>
      <c r="J694">
        <v>24758721.528834444</v>
      </c>
      <c r="K694">
        <v>47404697.356208175</v>
      </c>
      <c r="L694">
        <v>130576901.79389906</v>
      </c>
      <c r="M694">
        <v>130576901.79389876</v>
      </c>
      <c r="N694">
        <v>2909297.5686815828</v>
      </c>
      <c r="O694">
        <v>69254121.31636107</v>
      </c>
      <c r="P694">
        <v>770486.39008526981</v>
      </c>
      <c r="Q694">
        <v>94635.902037868203</v>
      </c>
      <c r="R694">
        <v>121982.24318936236</v>
      </c>
      <c r="S694">
        <v>1684656.4709631454</v>
      </c>
      <c r="T694">
        <v>237536.56240580307</v>
      </c>
      <c r="U694">
        <v>2742.7969000000012</v>
      </c>
      <c r="V694">
        <v>1491594234.7657983</v>
      </c>
    </row>
    <row r="695" spans="1:22" x14ac:dyDescent="0.25">
      <c r="A695" t="s">
        <v>134</v>
      </c>
      <c r="B695" t="s">
        <v>6</v>
      </c>
      <c r="C695">
        <v>7.1337390010691309E-2</v>
      </c>
      <c r="D695">
        <v>1.2959999999999933E-2</v>
      </c>
      <c r="E695">
        <v>5.8377390010691227E-2</v>
      </c>
      <c r="F695">
        <v>2.7554347502673021E-2</v>
      </c>
      <c r="G695">
        <v>4.3783042508018892E-2</v>
      </c>
      <c r="H695">
        <v>0.17499999999999863</v>
      </c>
      <c r="I695">
        <v>0.14099999999999879</v>
      </c>
      <c r="J695">
        <v>4149137.4890395892</v>
      </c>
      <c r="K695">
        <v>5330255.8794223703</v>
      </c>
      <c r="L695">
        <v>13315998.766206414</v>
      </c>
      <c r="M695">
        <v>13315998.76620641</v>
      </c>
      <c r="N695">
        <v>668692.21801518463</v>
      </c>
      <c r="O695">
        <v>8810701.1504467949</v>
      </c>
      <c r="P695">
        <v>366632.41887874878</v>
      </c>
      <c r="Q695">
        <v>45326.910772204741</v>
      </c>
      <c r="R695">
        <v>58086.265480784466</v>
      </c>
      <c r="S695">
        <v>174098.70541931764</v>
      </c>
      <c r="T695">
        <v>24547.917464123839</v>
      </c>
      <c r="U695">
        <v>432.08480000000003</v>
      </c>
      <c r="V695">
        <v>249687499.24963063</v>
      </c>
    </row>
    <row r="696" spans="1:22" x14ac:dyDescent="0.25">
      <c r="A696" t="s">
        <v>134</v>
      </c>
      <c r="B696" t="s">
        <v>7</v>
      </c>
      <c r="C696">
        <v>9.0473174936350501E-2</v>
      </c>
      <c r="D696">
        <v>1.2960000000000017E-2</v>
      </c>
      <c r="E696">
        <v>7.7513174936350432E-2</v>
      </c>
      <c r="F696">
        <v>3.2338293734087628E-2</v>
      </c>
      <c r="G696">
        <v>5.8134881202262824E-2</v>
      </c>
      <c r="H696">
        <v>0.17500000000000024</v>
      </c>
      <c r="I696">
        <v>0.14099999999999954</v>
      </c>
      <c r="J696">
        <v>1344285.0234410514</v>
      </c>
      <c r="K696">
        <v>2168164.1766152475</v>
      </c>
      <c r="L696">
        <v>5828780.604614594</v>
      </c>
      <c r="M696">
        <v>5828780.6046145968</v>
      </c>
      <c r="N696">
        <v>168927.98130778642</v>
      </c>
      <c r="O696">
        <v>3343521.2187485131</v>
      </c>
      <c r="P696">
        <v>64491.485783047676</v>
      </c>
      <c r="Q696">
        <v>7977.4400784892696</v>
      </c>
      <c r="R696">
        <v>10218.118546476708</v>
      </c>
      <c r="S696">
        <v>75583.643207514455</v>
      </c>
      <c r="T696">
        <v>10657.293692259535</v>
      </c>
      <c r="U696">
        <v>152.38660000000002</v>
      </c>
      <c r="V696">
        <v>80988101.675769255</v>
      </c>
    </row>
    <row r="697" spans="1:22" x14ac:dyDescent="0.25">
      <c r="A697" t="s">
        <v>135</v>
      </c>
      <c r="B697" t="s">
        <v>1</v>
      </c>
      <c r="C697">
        <v>9.4094696795498756E-2</v>
      </c>
      <c r="D697">
        <v>1.2960000000001085E-2</v>
      </c>
      <c r="E697">
        <v>8.1134696795502032E-2</v>
      </c>
      <c r="F697">
        <v>3.3243674198876617E-2</v>
      </c>
      <c r="G697">
        <v>6.0851022596624116E-2</v>
      </c>
      <c r="H697">
        <v>0.17499999999998567</v>
      </c>
      <c r="I697">
        <v>0.1409999999999921</v>
      </c>
      <c r="J697">
        <v>56332805.942099631</v>
      </c>
      <c r="K697">
        <v>95443015.833074734</v>
      </c>
      <c r="L697">
        <v>252848738.22996736</v>
      </c>
      <c r="M697">
        <v>252848738.22996694</v>
      </c>
      <c r="N697">
        <v>8370077.317314893</v>
      </c>
      <c r="O697">
        <v>143405744.45786023</v>
      </c>
      <c r="P697">
        <v>3605772.856674125</v>
      </c>
      <c r="Q697">
        <v>448766.97193054896</v>
      </c>
      <c r="R697">
        <v>571690.11583325942</v>
      </c>
      <c r="S697">
        <v>3281198.3986642933</v>
      </c>
      <c r="T697">
        <v>462648.9742116679</v>
      </c>
      <c r="U697">
        <v>6340.9826950258448</v>
      </c>
      <c r="V697">
        <v>3392435939.6113448</v>
      </c>
    </row>
    <row r="698" spans="1:22" x14ac:dyDescent="0.25">
      <c r="A698" t="s">
        <v>135</v>
      </c>
      <c r="B698" t="s">
        <v>2</v>
      </c>
      <c r="C698">
        <v>7.7290375944527714E-2</v>
      </c>
      <c r="D698">
        <v>1.2959999999999965E-2</v>
      </c>
      <c r="E698">
        <v>6.4330375944527909E-2</v>
      </c>
      <c r="F698">
        <v>2.9042593986131755E-2</v>
      </c>
      <c r="G698">
        <v>4.8247781958395859E-2</v>
      </c>
      <c r="H698">
        <v>0.17499999999999891</v>
      </c>
      <c r="I698">
        <v>0.14099999999999888</v>
      </c>
      <c r="J698">
        <v>3949408.0661690021</v>
      </c>
      <c r="K698">
        <v>6308303.2972840331</v>
      </c>
      <c r="L698">
        <v>12593432.080424584</v>
      </c>
      <c r="M698">
        <v>12593432.080424562</v>
      </c>
      <c r="N698">
        <v>1582869.452856876</v>
      </c>
      <c r="O698">
        <v>8674841.9105961602</v>
      </c>
      <c r="P698">
        <v>1084223.149985153</v>
      </c>
      <c r="Q698">
        <v>135695.72244262291</v>
      </c>
      <c r="R698">
        <v>172008.56101231635</v>
      </c>
      <c r="S698">
        <v>167346.20457212141</v>
      </c>
      <c r="T698">
        <v>23595.814844669141</v>
      </c>
      <c r="U698">
        <v>388.37950000000001</v>
      </c>
      <c r="V698">
        <v>237113981.34038466</v>
      </c>
    </row>
    <row r="699" spans="1:22" x14ac:dyDescent="0.25">
      <c r="A699" t="s">
        <v>135</v>
      </c>
      <c r="B699" t="s">
        <v>3</v>
      </c>
      <c r="C699">
        <v>8.3911668896929276E-2</v>
      </c>
      <c r="D699">
        <v>1.2959999999999762E-2</v>
      </c>
      <c r="E699">
        <v>7.0951668896932357E-2</v>
      </c>
      <c r="F699">
        <v>3.0697917224232991E-2</v>
      </c>
      <c r="G699">
        <v>5.3213751672697866E-2</v>
      </c>
      <c r="H699">
        <v>0.17500000000000404</v>
      </c>
      <c r="I699">
        <v>0.14099999999999732</v>
      </c>
      <c r="J699">
        <v>15871740.192752317</v>
      </c>
      <c r="K699">
        <v>23481660.336020418</v>
      </c>
      <c r="L699">
        <v>63084998.870227255</v>
      </c>
      <c r="M699">
        <v>63084998.870227195</v>
      </c>
      <c r="N699">
        <v>1839995.5344583765</v>
      </c>
      <c r="O699">
        <v>37513404.994314224</v>
      </c>
      <c r="P699">
        <v>707213.59154743981</v>
      </c>
      <c r="Q699">
        <v>86356.724602170783</v>
      </c>
      <c r="R699">
        <v>111893.41457709511</v>
      </c>
      <c r="S699">
        <v>819046.27846781758</v>
      </c>
      <c r="T699">
        <v>115485.52526396248</v>
      </c>
      <c r="U699">
        <v>1753.930281187015</v>
      </c>
      <c r="V699">
        <v>956408237.1574949</v>
      </c>
    </row>
    <row r="700" spans="1:22" x14ac:dyDescent="0.25">
      <c r="A700" t="s">
        <v>135</v>
      </c>
      <c r="B700" t="s">
        <v>4</v>
      </c>
      <c r="C700">
        <v>0.10801502967821411</v>
      </c>
      <c r="D700">
        <v>1.2959999999999831E-2</v>
      </c>
      <c r="E700">
        <v>9.5055029678212832E-2</v>
      </c>
      <c r="F700">
        <v>3.6723757419553131E-2</v>
      </c>
      <c r="G700">
        <v>7.1291272258659832E-2</v>
      </c>
      <c r="H700">
        <v>0.1749999999999986</v>
      </c>
      <c r="I700">
        <v>0.14100000000000043</v>
      </c>
      <c r="J700">
        <v>5582251.1466933107</v>
      </c>
      <c r="K700">
        <v>10732437.127574956</v>
      </c>
      <c r="L700">
        <v>30043861.051197305</v>
      </c>
      <c r="M700">
        <v>30043861.051197343</v>
      </c>
      <c r="N700">
        <v>538362.58288187906</v>
      </c>
      <c r="O700">
        <v>15776325.691386387</v>
      </c>
      <c r="P700">
        <v>74804.331098000621</v>
      </c>
      <c r="Q700">
        <v>9259.3252326683487</v>
      </c>
      <c r="R700">
        <v>11852.97554262433</v>
      </c>
      <c r="S700">
        <v>387770.33392514568</v>
      </c>
      <c r="T700">
        <v>54675.617083445526</v>
      </c>
      <c r="U700">
        <v>707.87089999999966</v>
      </c>
      <c r="V700">
        <v>336497485.67211562</v>
      </c>
    </row>
    <row r="701" spans="1:22" x14ac:dyDescent="0.25">
      <c r="A701" t="s">
        <v>135</v>
      </c>
      <c r="B701" t="s">
        <v>5</v>
      </c>
      <c r="C701">
        <v>0.10142328162457467</v>
      </c>
      <c r="D701">
        <v>1.2959999999999841E-2</v>
      </c>
      <c r="E701">
        <v>8.8463281624574411E-2</v>
      </c>
      <c r="F701">
        <v>3.5075820406144501E-2</v>
      </c>
      <c r="G701">
        <v>6.6347461218432768E-2</v>
      </c>
      <c r="H701">
        <v>0.17500000000000285</v>
      </c>
      <c r="I701">
        <v>0.14100000000000326</v>
      </c>
      <c r="J701">
        <v>25797865.41568457</v>
      </c>
      <c r="K701">
        <v>47131128.654968843</v>
      </c>
      <c r="L701">
        <v>128407533.50482577</v>
      </c>
      <c r="M701">
        <v>128407533.5048259</v>
      </c>
      <c r="N701">
        <v>3246463.1150201559</v>
      </c>
      <c r="O701">
        <v>69682530.955633327</v>
      </c>
      <c r="P701">
        <v>1052464.1919473112</v>
      </c>
      <c r="Q701">
        <v>131845.05280933858</v>
      </c>
      <c r="R701">
        <v>166987.60351068768</v>
      </c>
      <c r="S701">
        <v>1660969.5589419398</v>
      </c>
      <c r="T701">
        <v>234196.70781081275</v>
      </c>
      <c r="U701">
        <v>2955.8919198902477</v>
      </c>
      <c r="V701">
        <v>1553772684.666153</v>
      </c>
    </row>
    <row r="702" spans="1:22" x14ac:dyDescent="0.25">
      <c r="A702" t="s">
        <v>135</v>
      </c>
      <c r="B702" t="s">
        <v>6</v>
      </c>
      <c r="C702">
        <v>7.6481302292220443E-2</v>
      </c>
      <c r="D702">
        <v>1.2959999999999977E-2</v>
      </c>
      <c r="E702">
        <v>6.3521302292220402E-2</v>
      </c>
      <c r="F702">
        <v>2.8840325573054958E-2</v>
      </c>
      <c r="G702">
        <v>4.7640976719165354E-2</v>
      </c>
      <c r="H702">
        <v>0.17499999999999882</v>
      </c>
      <c r="I702">
        <v>0.14099999999999885</v>
      </c>
      <c r="J702">
        <v>3814693.2602063622</v>
      </c>
      <c r="K702">
        <v>5512535.6263785772</v>
      </c>
      <c r="L702">
        <v>12974059.860671818</v>
      </c>
      <c r="M702">
        <v>12974059.860671815</v>
      </c>
      <c r="N702">
        <v>890886.75461599231</v>
      </c>
      <c r="O702">
        <v>8436342.1319689564</v>
      </c>
      <c r="P702">
        <v>542671.02845316147</v>
      </c>
      <c r="Q702">
        <v>66804.077107885721</v>
      </c>
      <c r="R702">
        <v>85935.989884107679</v>
      </c>
      <c r="S702">
        <v>171319.59611816501</v>
      </c>
      <c r="T702">
        <v>24156.063052661251</v>
      </c>
      <c r="U702">
        <v>390.33019394856291</v>
      </c>
      <c r="V702">
        <v>229485769.87153825</v>
      </c>
    </row>
    <row r="703" spans="1:22" x14ac:dyDescent="0.25">
      <c r="A703" t="s">
        <v>135</v>
      </c>
      <c r="B703" t="s">
        <v>7</v>
      </c>
      <c r="C703">
        <v>9.2334501647246769E-2</v>
      </c>
      <c r="D703">
        <v>1.2960000000000027E-2</v>
      </c>
      <c r="E703">
        <v>7.937450164724659E-2</v>
      </c>
      <c r="F703">
        <v>3.2803625411811664E-2</v>
      </c>
      <c r="G703">
        <v>5.9530876235434883E-2</v>
      </c>
      <c r="H703">
        <v>0.17500000000000032</v>
      </c>
      <c r="I703">
        <v>0.14099999999999968</v>
      </c>
      <c r="J703">
        <v>1316847.8605942396</v>
      </c>
      <c r="K703">
        <v>2276950.7908477145</v>
      </c>
      <c r="L703">
        <v>5744852.8626208995</v>
      </c>
      <c r="M703">
        <v>5744852.8626208976</v>
      </c>
      <c r="N703">
        <v>271499.87748056045</v>
      </c>
      <c r="O703">
        <v>3322298.7739613927</v>
      </c>
      <c r="P703">
        <v>144396.56364306275</v>
      </c>
      <c r="Q703">
        <v>18806.069735862362</v>
      </c>
      <c r="R703">
        <v>23011.571306428439</v>
      </c>
      <c r="S703">
        <v>74746.426639096084</v>
      </c>
      <c r="T703">
        <v>10539.246156112535</v>
      </c>
      <c r="U703">
        <v>144.57989999999998</v>
      </c>
      <c r="V703">
        <v>79157780.90365383</v>
      </c>
    </row>
    <row r="704" spans="1:22" x14ac:dyDescent="0.25">
      <c r="A704" t="s">
        <v>136</v>
      </c>
      <c r="B704" t="s">
        <v>1</v>
      </c>
      <c r="C704">
        <v>8.5310096210477873E-2</v>
      </c>
      <c r="D704">
        <v>1.2959999999999803E-2</v>
      </c>
      <c r="E704">
        <v>7.2350096210478276E-2</v>
      </c>
      <c r="F704">
        <v>3.1047524052619728E-2</v>
      </c>
      <c r="G704">
        <v>5.4262572157858638E-2</v>
      </c>
      <c r="H704">
        <v>0.17500000000000296</v>
      </c>
      <c r="I704">
        <v>0.14099999999999752</v>
      </c>
      <c r="J704">
        <v>16273694.269554453</v>
      </c>
      <c r="K704">
        <v>24620819.776761718</v>
      </c>
      <c r="L704">
        <v>65553004.806294166</v>
      </c>
      <c r="M704">
        <v>65553004.80629427</v>
      </c>
      <c r="N704">
        <v>2077363.6309975237</v>
      </c>
      <c r="O704">
        <v>38817150.415318608</v>
      </c>
      <c r="P704">
        <v>863783.15599729179</v>
      </c>
      <c r="Q704">
        <v>107335.25695153144</v>
      </c>
      <c r="R704">
        <v>136927.69622578408</v>
      </c>
      <c r="S704">
        <v>849533.32324549276</v>
      </c>
      <c r="T704">
        <v>119784.1985776144</v>
      </c>
      <c r="U704">
        <v>1799.0675952653801</v>
      </c>
      <c r="V704">
        <v>980215037.59054458</v>
      </c>
    </row>
    <row r="705" spans="1:22" x14ac:dyDescent="0.25">
      <c r="A705" t="s">
        <v>136</v>
      </c>
      <c r="B705" t="s">
        <v>2</v>
      </c>
      <c r="C705">
        <v>8.1691754710016259E-2</v>
      </c>
      <c r="D705">
        <v>1.2960000000000018E-2</v>
      </c>
      <c r="E705">
        <v>6.8731754710016163E-2</v>
      </c>
      <c r="F705">
        <v>3.0142938677503981E-2</v>
      </c>
      <c r="G705">
        <v>5.1548816032512053E-2</v>
      </c>
      <c r="H705">
        <v>0.17500000000000035</v>
      </c>
      <c r="I705">
        <v>0.14099999999999985</v>
      </c>
      <c r="J705">
        <v>1200021.7362354049</v>
      </c>
      <c r="K705">
        <v>1965309.9048692982</v>
      </c>
      <c r="L705">
        <v>4234934.9834118709</v>
      </c>
      <c r="M705">
        <v>4234934.9834118681</v>
      </c>
      <c r="N705">
        <v>415248.68279900355</v>
      </c>
      <c r="O705">
        <v>2750082.9583056979</v>
      </c>
      <c r="P705">
        <v>273164.74215115729</v>
      </c>
      <c r="Q705">
        <v>35129.366669249597</v>
      </c>
      <c r="R705">
        <v>43469.469343677374</v>
      </c>
      <c r="S705">
        <v>55639.881362770393</v>
      </c>
      <c r="T705">
        <v>7845.2232721506252</v>
      </c>
      <c r="U705">
        <v>126.07759999999998</v>
      </c>
      <c r="V705">
        <v>72034086.624038458</v>
      </c>
    </row>
    <row r="706" spans="1:22" x14ac:dyDescent="0.25">
      <c r="A706" t="s">
        <v>136</v>
      </c>
      <c r="B706" t="s">
        <v>3</v>
      </c>
      <c r="C706">
        <v>7.8534838877433399E-2</v>
      </c>
      <c r="D706">
        <v>1.2959999999999885E-2</v>
      </c>
      <c r="E706">
        <v>6.5574838877433372E-2</v>
      </c>
      <c r="F706">
        <v>2.9353709719358297E-2</v>
      </c>
      <c r="G706">
        <v>4.9181129158075348E-2</v>
      </c>
      <c r="H706">
        <v>0.17499999999999891</v>
      </c>
      <c r="I706">
        <v>0.14099999999999963</v>
      </c>
      <c r="J706">
        <v>4815617.119327425</v>
      </c>
      <c r="K706">
        <v>6523910.7430425305</v>
      </c>
      <c r="L706">
        <v>17773663.517377783</v>
      </c>
      <c r="M706">
        <v>17773663.517377764</v>
      </c>
      <c r="N706">
        <v>449517.17793744989</v>
      </c>
      <c r="O706">
        <v>10890010.684432514</v>
      </c>
      <c r="P706">
        <v>145708.302265345</v>
      </c>
      <c r="Q706">
        <v>17780.332949244425</v>
      </c>
      <c r="R706">
        <v>23051.897565257117</v>
      </c>
      <c r="S706">
        <v>230479.0930391041</v>
      </c>
      <c r="T706">
        <v>32497.552118513613</v>
      </c>
      <c r="U706">
        <v>539.19509126065134</v>
      </c>
      <c r="V706">
        <v>290253229.52926195</v>
      </c>
    </row>
    <row r="707" spans="1:22" x14ac:dyDescent="0.25">
      <c r="A707" t="s">
        <v>136</v>
      </c>
      <c r="B707" t="s">
        <v>4</v>
      </c>
      <c r="C707">
        <v>9.9815623626067981E-2</v>
      </c>
      <c r="D707">
        <v>1.2960000000000013E-2</v>
      </c>
      <c r="E707">
        <v>8.6855623626067899E-2</v>
      </c>
      <c r="F707">
        <v>3.4673905906516984E-2</v>
      </c>
      <c r="G707">
        <v>6.5141717719550879E-2</v>
      </c>
      <c r="H707">
        <v>0.17500000000000041</v>
      </c>
      <c r="I707">
        <v>0.14099999999999999</v>
      </c>
      <c r="J707">
        <v>829985.28037680464</v>
      </c>
      <c r="K707">
        <v>1477720.6982929378</v>
      </c>
      <c r="L707">
        <v>4089538.0134068471</v>
      </c>
      <c r="M707">
        <v>4089538.0134068485</v>
      </c>
      <c r="N707">
        <v>85906.020367989782</v>
      </c>
      <c r="O707">
        <v>2221799.9583017523</v>
      </c>
      <c r="P707">
        <v>19773.015348513298</v>
      </c>
      <c r="Q707">
        <v>2557.1331144008659</v>
      </c>
      <c r="R707">
        <v>3148.5509332708966</v>
      </c>
      <c r="S707">
        <v>52959.965794746582</v>
      </c>
      <c r="T707">
        <v>7467.3551770592658</v>
      </c>
      <c r="U707">
        <v>104.60949999999995</v>
      </c>
      <c r="V707">
        <v>50032430.129230775</v>
      </c>
    </row>
    <row r="708" spans="1:22" x14ac:dyDescent="0.25">
      <c r="A708" t="s">
        <v>136</v>
      </c>
      <c r="B708" t="s">
        <v>5</v>
      </c>
      <c r="C708">
        <v>9.3267236091590197E-2</v>
      </c>
      <c r="D708">
        <v>1.2959999999999878E-2</v>
      </c>
      <c r="E708">
        <v>8.0307236091590656E-2</v>
      </c>
      <c r="F708">
        <v>3.3036809022897518E-2</v>
      </c>
      <c r="G708">
        <v>6.0230427068692555E-2</v>
      </c>
      <c r="H708">
        <v>0.17499999999999985</v>
      </c>
      <c r="I708">
        <v>0.14100000000000071</v>
      </c>
      <c r="J708">
        <v>7559189.5808532881</v>
      </c>
      <c r="K708">
        <v>12629274.433647338</v>
      </c>
      <c r="L708">
        <v>34198603.189674281</v>
      </c>
      <c r="M708">
        <v>34198603.189674318</v>
      </c>
      <c r="N708">
        <v>922305.02781693637</v>
      </c>
      <c r="O708">
        <v>19266158.986683715</v>
      </c>
      <c r="P708">
        <v>326852.49410938169</v>
      </c>
      <c r="Q708">
        <v>39684.940229825901</v>
      </c>
      <c r="R708">
        <v>51681.778241828295</v>
      </c>
      <c r="S708">
        <v>441793.00195960095</v>
      </c>
      <c r="T708">
        <v>62292.813276303641</v>
      </c>
      <c r="U708">
        <v>835.15100400472772</v>
      </c>
      <c r="V708">
        <v>455292366.78854847</v>
      </c>
    </row>
    <row r="709" spans="1:22" x14ac:dyDescent="0.25">
      <c r="A709" t="s">
        <v>136</v>
      </c>
      <c r="B709" t="s">
        <v>6</v>
      </c>
      <c r="C709">
        <v>5.8757508653861888E-2</v>
      </c>
      <c r="D709">
        <v>1.2960000000000008E-2</v>
      </c>
      <c r="E709">
        <v>4.5797508653861896E-2</v>
      </c>
      <c r="F709">
        <v>2.4409377163465404E-2</v>
      </c>
      <c r="G709">
        <v>3.4348131490396408E-2</v>
      </c>
      <c r="H709">
        <v>0.17500000000000029</v>
      </c>
      <c r="I709">
        <v>0.1409999999999999</v>
      </c>
      <c r="J709">
        <v>1177335.7522083761</v>
      </c>
      <c r="K709">
        <v>1128521.1716882812</v>
      </c>
      <c r="L709">
        <v>2973725.9340423145</v>
      </c>
      <c r="M709">
        <v>2973725.9340423159</v>
      </c>
      <c r="N709">
        <v>102959.39525563316</v>
      </c>
      <c r="O709">
        <v>2202897.5286410246</v>
      </c>
      <c r="P709">
        <v>45807.661311550481</v>
      </c>
      <c r="Q709">
        <v>5619.4903807769952</v>
      </c>
      <c r="R709">
        <v>7251.2283886181731</v>
      </c>
      <c r="S709">
        <v>38808.952826193417</v>
      </c>
      <c r="T709">
        <v>5472.0623484932694</v>
      </c>
      <c r="U709">
        <v>120.14980000000004</v>
      </c>
      <c r="V709">
        <v>70955419.011389047</v>
      </c>
    </row>
    <row r="710" spans="1:22" x14ac:dyDescent="0.25">
      <c r="A710" t="s">
        <v>136</v>
      </c>
      <c r="B710" t="s">
        <v>7</v>
      </c>
      <c r="C710">
        <v>7.3627500133309265E-2</v>
      </c>
      <c r="D710">
        <v>1.2959999999999987E-2</v>
      </c>
      <c r="E710">
        <v>6.0667500133309217E-2</v>
      </c>
      <c r="F710">
        <v>2.8126875033327291E-2</v>
      </c>
      <c r="G710">
        <v>4.5500625099981928E-2</v>
      </c>
      <c r="H710">
        <v>0.17500000000000024</v>
      </c>
      <c r="I710">
        <v>0.14099999999999999</v>
      </c>
      <c r="J710">
        <v>691544.80055316561</v>
      </c>
      <c r="K710">
        <v>896082.82522133319</v>
      </c>
      <c r="L710">
        <v>2282539.1683812793</v>
      </c>
      <c r="M710">
        <v>2282539.1683812789</v>
      </c>
      <c r="N710">
        <v>101427.32682068017</v>
      </c>
      <c r="O710">
        <v>1486200.2989538184</v>
      </c>
      <c r="P710">
        <v>52476.940811343855</v>
      </c>
      <c r="Q710">
        <v>6563.9936080336074</v>
      </c>
      <c r="R710">
        <v>8324.7717531322214</v>
      </c>
      <c r="S710">
        <v>29852.428263076916</v>
      </c>
      <c r="T710">
        <v>4209.1923850938438</v>
      </c>
      <c r="U710">
        <v>73.884599999999992</v>
      </c>
      <c r="V710">
        <v>41647505.508076936</v>
      </c>
    </row>
    <row r="711" spans="1:22" x14ac:dyDescent="0.25">
      <c r="A711" t="s">
        <v>137</v>
      </c>
      <c r="B711" t="s">
        <v>1</v>
      </c>
      <c r="C711">
        <v>9.1014520753008019E-2</v>
      </c>
      <c r="D711">
        <v>1.2959999999999808E-2</v>
      </c>
      <c r="E711">
        <v>7.8054520753007978E-2</v>
      </c>
      <c r="F711">
        <v>3.2473630188252077E-2</v>
      </c>
      <c r="G711">
        <v>5.854089056475615E-2</v>
      </c>
      <c r="H711">
        <v>0.17500000000000318</v>
      </c>
      <c r="I711">
        <v>0.1409999999999994</v>
      </c>
      <c r="J711">
        <v>17670983.486641038</v>
      </c>
      <c r="K711">
        <v>28310548.164919075</v>
      </c>
      <c r="L711">
        <v>77312447.423538342</v>
      </c>
      <c r="M711">
        <v>77312447.423538238</v>
      </c>
      <c r="N711">
        <v>1904799.2678045779</v>
      </c>
      <c r="O711">
        <v>44076732.383755423</v>
      </c>
      <c r="P711">
        <v>596045.14173225476</v>
      </c>
      <c r="Q711">
        <v>73291.444613995001</v>
      </c>
      <c r="R711">
        <v>94376.458674821173</v>
      </c>
      <c r="S711">
        <v>1000075.5677332513</v>
      </c>
      <c r="T711">
        <v>141010.65505038833</v>
      </c>
      <c r="U711">
        <v>1981.5193032168372</v>
      </c>
      <c r="V711">
        <v>1064359756.8857373</v>
      </c>
    </row>
    <row r="712" spans="1:22" x14ac:dyDescent="0.25">
      <c r="A712" t="s">
        <v>137</v>
      </c>
      <c r="B712" t="s">
        <v>2</v>
      </c>
      <c r="C712">
        <v>5.3154420859383496E-2</v>
      </c>
      <c r="D712">
        <v>1.2959999999999989E-2</v>
      </c>
      <c r="E712">
        <v>4.0194420859383496E-2</v>
      </c>
      <c r="F712">
        <v>2.3008605214845861E-2</v>
      </c>
      <c r="G712">
        <v>3.0145815644537728E-2</v>
      </c>
      <c r="H712">
        <v>0.17500000000000027</v>
      </c>
      <c r="I712">
        <v>0.14100000000000001</v>
      </c>
      <c r="J712">
        <v>887765.53143077786</v>
      </c>
      <c r="K712">
        <v>869215.29485457763</v>
      </c>
      <c r="L712">
        <v>1789451.100826394</v>
      </c>
      <c r="M712">
        <v>1789451.1008263943</v>
      </c>
      <c r="N712">
        <v>204548.695934335</v>
      </c>
      <c r="O712">
        <v>1552432.1303510207</v>
      </c>
      <c r="P712">
        <v>138091.10147169465</v>
      </c>
      <c r="Q712">
        <v>17531.628563967573</v>
      </c>
      <c r="R712">
        <v>21942.804935028369</v>
      </c>
      <c r="S712">
        <v>23648.694972519104</v>
      </c>
      <c r="T712">
        <v>3334.4659911251938</v>
      </c>
      <c r="U712">
        <v>83.364599999999996</v>
      </c>
      <c r="V712">
        <v>53304405.274230763</v>
      </c>
    </row>
    <row r="713" spans="1:22" x14ac:dyDescent="0.25">
      <c r="A713" t="s">
        <v>137</v>
      </c>
      <c r="B713" t="s">
        <v>3</v>
      </c>
      <c r="C713">
        <v>8.8323069104836879E-2</v>
      </c>
      <c r="D713">
        <v>1.295999999999989E-2</v>
      </c>
      <c r="E713">
        <v>7.5363069104836714E-2</v>
      </c>
      <c r="F713">
        <v>3.1800767276209424E-2</v>
      </c>
      <c r="G713">
        <v>5.6522301828628031E-2</v>
      </c>
      <c r="H713">
        <v>0.17499999999999885</v>
      </c>
      <c r="I713">
        <v>0.14099999999999982</v>
      </c>
      <c r="J713">
        <v>5012340.1922808923</v>
      </c>
      <c r="K713">
        <v>7844815.5339518003</v>
      </c>
      <c r="L713">
        <v>21281749.214652099</v>
      </c>
      <c r="M713">
        <v>21281749.214652095</v>
      </c>
      <c r="N713">
        <v>563174.34680082835</v>
      </c>
      <c r="O713">
        <v>12293981.379431875</v>
      </c>
      <c r="P713">
        <v>193981.59491819853</v>
      </c>
      <c r="Q713">
        <v>23544.813599609264</v>
      </c>
      <c r="R713">
        <v>30671.223601010897</v>
      </c>
      <c r="S713">
        <v>276053.21181595617</v>
      </c>
      <c r="T713">
        <v>38923.502866049799</v>
      </c>
      <c r="U713">
        <v>563.88090000000045</v>
      </c>
      <c r="V713">
        <v>301954860.88730747</v>
      </c>
    </row>
    <row r="714" spans="1:22" x14ac:dyDescent="0.25">
      <c r="A714" t="s">
        <v>137</v>
      </c>
      <c r="B714" t="s">
        <v>4</v>
      </c>
      <c r="C714">
        <v>9.224156771790526E-2</v>
      </c>
      <c r="D714">
        <v>1.2960000000000024E-2</v>
      </c>
      <c r="E714">
        <v>7.9281567717905482E-2</v>
      </c>
      <c r="F714">
        <v>3.2780391929476474E-2</v>
      </c>
      <c r="G714">
        <v>5.9461175788429049E-2</v>
      </c>
      <c r="H714">
        <v>0.17500000000000035</v>
      </c>
      <c r="I714">
        <v>0.14099999999999943</v>
      </c>
      <c r="J714">
        <v>1421031.0467521956</v>
      </c>
      <c r="K714">
        <v>2287736.3121488611</v>
      </c>
      <c r="L714">
        <v>6393680.0577912154</v>
      </c>
      <c r="M714">
        <v>6393680.0577912163</v>
      </c>
      <c r="N714">
        <v>117382.21966384538</v>
      </c>
      <c r="O714">
        <v>3591385.1392372111</v>
      </c>
      <c r="P714">
        <v>18125.397972429309</v>
      </c>
      <c r="Q714">
        <v>2277.4367453678024</v>
      </c>
      <c r="R714">
        <v>2876.7996952093922</v>
      </c>
      <c r="S714">
        <v>82473.781990215473</v>
      </c>
      <c r="T714">
        <v>11628.803260620371</v>
      </c>
      <c r="U714">
        <v>176.9479</v>
      </c>
      <c r="V714">
        <v>85611915.589807689</v>
      </c>
    </row>
    <row r="715" spans="1:22" x14ac:dyDescent="0.25">
      <c r="A715" t="s">
        <v>137</v>
      </c>
      <c r="B715" t="s">
        <v>5</v>
      </c>
      <c r="C715">
        <v>0.10164368095440084</v>
      </c>
      <c r="D715">
        <v>1.295999999999984E-2</v>
      </c>
      <c r="E715">
        <v>8.8683680954401115E-2</v>
      </c>
      <c r="F715">
        <v>3.513092023860017E-2</v>
      </c>
      <c r="G715">
        <v>6.6512760715800937E-2</v>
      </c>
      <c r="H715">
        <v>0.17500000000000093</v>
      </c>
      <c r="I715">
        <v>0.14100000000000076</v>
      </c>
      <c r="J715">
        <v>8425915.7243668158</v>
      </c>
      <c r="K715">
        <v>15278613.923404224</v>
      </c>
      <c r="L715">
        <v>42403302.073835976</v>
      </c>
      <c r="M715">
        <v>42403302.073836014</v>
      </c>
      <c r="N715">
        <v>858134.9240941368</v>
      </c>
      <c r="O715">
        <v>22846394.723676901</v>
      </c>
      <c r="P715">
        <v>182616.73542640169</v>
      </c>
      <c r="Q715">
        <v>22315.810527322083</v>
      </c>
      <c r="R715">
        <v>28895.48897947506</v>
      </c>
      <c r="S715">
        <v>547157.65921207634</v>
      </c>
      <c r="T715">
        <v>77149.229948902721</v>
      </c>
      <c r="U715">
        <v>952.91610321683663</v>
      </c>
      <c r="V715">
        <v>507544281.50189364</v>
      </c>
    </row>
    <row r="716" spans="1:22" x14ac:dyDescent="0.25">
      <c r="A716" t="s">
        <v>137</v>
      </c>
      <c r="B716" t="s">
        <v>6</v>
      </c>
      <c r="C716">
        <v>5.5318187614719093E-2</v>
      </c>
      <c r="D716">
        <v>1.2960000000000017E-2</v>
      </c>
      <c r="E716">
        <v>4.2358187614719163E-2</v>
      </c>
      <c r="F716">
        <v>2.3549546903679816E-2</v>
      </c>
      <c r="G716">
        <v>3.1768640711039402E-2</v>
      </c>
      <c r="H716">
        <v>0.17500000000000032</v>
      </c>
      <c r="I716">
        <v>0.14099999999999965</v>
      </c>
      <c r="J716">
        <v>1260226.281727501</v>
      </c>
      <c r="K716">
        <v>1101293.0672784285</v>
      </c>
      <c r="L716">
        <v>2928055.6862421171</v>
      </c>
      <c r="M716">
        <v>2928055.6862421175</v>
      </c>
      <c r="N716">
        <v>93955.878898292314</v>
      </c>
      <c r="O716">
        <v>2267563.4701076378</v>
      </c>
      <c r="P716">
        <v>39473.789622475058</v>
      </c>
      <c r="Q716">
        <v>4770.9724992017073</v>
      </c>
      <c r="R716">
        <v>6238.5114591564234</v>
      </c>
      <c r="S716">
        <v>38100.442872444779</v>
      </c>
      <c r="T716">
        <v>5372.1624450147101</v>
      </c>
      <c r="U716">
        <v>137.09380000000004</v>
      </c>
      <c r="V716">
        <v>75955071.36653848</v>
      </c>
    </row>
    <row r="717" spans="1:22" x14ac:dyDescent="0.25">
      <c r="A717" t="s">
        <v>137</v>
      </c>
      <c r="B717" t="s">
        <v>7</v>
      </c>
      <c r="C717">
        <v>7.9453746405813444E-2</v>
      </c>
      <c r="D717">
        <v>1.2959999999999996E-2</v>
      </c>
      <c r="E717">
        <v>6.6493746405813417E-2</v>
      </c>
      <c r="F717">
        <v>2.958343660145334E-2</v>
      </c>
      <c r="G717">
        <v>4.9870309804360122E-2</v>
      </c>
      <c r="H717">
        <v>0.17500000000000024</v>
      </c>
      <c r="I717">
        <v>0.14100000000000004</v>
      </c>
      <c r="J717">
        <v>663704.71008282609</v>
      </c>
      <c r="K717">
        <v>928874.03328116459</v>
      </c>
      <c r="L717">
        <v>2516209.2901905417</v>
      </c>
      <c r="M717">
        <v>2516209.2901905417</v>
      </c>
      <c r="N717">
        <v>67603.202413237654</v>
      </c>
      <c r="O717">
        <v>1524975.5409507523</v>
      </c>
      <c r="P717">
        <v>23756.522321055014</v>
      </c>
      <c r="Q717">
        <v>2850.7826785266016</v>
      </c>
      <c r="R717">
        <v>3751.6300049410079</v>
      </c>
      <c r="S717">
        <v>32641.776870039626</v>
      </c>
      <c r="T717">
        <v>4602.49053867559</v>
      </c>
      <c r="U717">
        <v>67.315999999999974</v>
      </c>
      <c r="V717">
        <v>39989222.26596155</v>
      </c>
    </row>
    <row r="718" spans="1:22" x14ac:dyDescent="0.25">
      <c r="A718" t="s">
        <v>138</v>
      </c>
      <c r="B718" t="s">
        <v>1</v>
      </c>
      <c r="C718">
        <v>8.5512598580161234E-2</v>
      </c>
      <c r="D718">
        <v>1.2959999999999947E-2</v>
      </c>
      <c r="E718">
        <v>7.2552598580161387E-2</v>
      </c>
      <c r="F718">
        <v>3.1098149645040311E-2</v>
      </c>
      <c r="G718">
        <v>5.4414448935121207E-2</v>
      </c>
      <c r="H718">
        <v>0.17499999999999907</v>
      </c>
      <c r="I718">
        <v>0.14099999999999921</v>
      </c>
      <c r="J718">
        <v>3572667.7591072605</v>
      </c>
      <c r="K718">
        <v>5434798.9792905496</v>
      </c>
      <c r="L718">
        <v>14383932.913689408</v>
      </c>
      <c r="M718">
        <v>14383932.913689416</v>
      </c>
      <c r="N718">
        <v>480116.00604556501</v>
      </c>
      <c r="O718">
        <v>8527350.732352253</v>
      </c>
      <c r="P718">
        <v>208457.74758511642</v>
      </c>
      <c r="Q718">
        <v>26092.901166675365</v>
      </c>
      <c r="R718">
        <v>33071.64147400263</v>
      </c>
      <c r="S718">
        <v>186234.6326203096</v>
      </c>
      <c r="T718">
        <v>26259.083199463646</v>
      </c>
      <c r="U718">
        <v>400.42319999999995</v>
      </c>
      <c r="V718">
        <v>215082228.02288464</v>
      </c>
    </row>
    <row r="719" spans="1:22" x14ac:dyDescent="0.25">
      <c r="A719" t="s">
        <v>138</v>
      </c>
      <c r="B719" t="s">
        <v>2</v>
      </c>
      <c r="C719">
        <v>6.9239350187498841E-2</v>
      </c>
      <c r="D719">
        <v>1.2959999999999991E-2</v>
      </c>
      <c r="E719">
        <v>5.6279350187498835E-2</v>
      </c>
      <c r="F719">
        <v>2.7029837546874724E-2</v>
      </c>
      <c r="G719">
        <v>4.2209512640624142E-2</v>
      </c>
      <c r="H719">
        <v>0.17499999999999999</v>
      </c>
      <c r="I719">
        <v>0.14100000000000001</v>
      </c>
      <c r="J719">
        <v>470219.58648321166</v>
      </c>
      <c r="K719">
        <v>593130.85030235688</v>
      </c>
      <c r="L719">
        <v>1337436.7965653758</v>
      </c>
      <c r="M719">
        <v>1337436.7965653748</v>
      </c>
      <c r="N719">
        <v>110488.93858542375</v>
      </c>
      <c r="O719">
        <v>952861.49820014474</v>
      </c>
      <c r="P719">
        <v>70042.254469104169</v>
      </c>
      <c r="Q719">
        <v>9283.5828259873597</v>
      </c>
      <c r="R719">
        <v>11184.943058607903</v>
      </c>
      <c r="S719">
        <v>17509.341132098463</v>
      </c>
      <c r="T719">
        <v>2468.8170996258818</v>
      </c>
      <c r="U719">
        <v>50.138499999999993</v>
      </c>
      <c r="V719">
        <v>28200759.474038463</v>
      </c>
    </row>
    <row r="720" spans="1:22" x14ac:dyDescent="0.25">
      <c r="A720" t="s">
        <v>138</v>
      </c>
      <c r="B720" t="s">
        <v>3</v>
      </c>
      <c r="C720">
        <v>8.1731419878204661E-2</v>
      </c>
      <c r="D720">
        <v>1.2959999999999994E-2</v>
      </c>
      <c r="E720">
        <v>6.8771419878204537E-2</v>
      </c>
      <c r="F720">
        <v>3.0152854969551154E-2</v>
      </c>
      <c r="G720">
        <v>5.1578564908653486E-2</v>
      </c>
      <c r="H720">
        <v>0.17500000000000021</v>
      </c>
      <c r="I720">
        <v>0.14100000000000001</v>
      </c>
      <c r="J720">
        <v>761488.5756287222</v>
      </c>
      <c r="K720">
        <v>1065231.5336447179</v>
      </c>
      <c r="L720">
        <v>2977888.5482727848</v>
      </c>
      <c r="M720">
        <v>2977888.5482727857</v>
      </c>
      <c r="N720">
        <v>54451.513165342389</v>
      </c>
      <c r="O720">
        <v>1772268.5961080978</v>
      </c>
      <c r="P720">
        <v>8285.1854625393589</v>
      </c>
      <c r="Q720">
        <v>1048.0554605034072</v>
      </c>
      <c r="R720">
        <v>1315.9869701490297</v>
      </c>
      <c r="S720">
        <v>38389.382359465759</v>
      </c>
      <c r="T720">
        <v>5412.902912684669</v>
      </c>
      <c r="U720">
        <v>84.801799999999986</v>
      </c>
      <c r="V720">
        <v>45881745.466730766</v>
      </c>
    </row>
    <row r="721" spans="1:22" x14ac:dyDescent="0.25">
      <c r="A721" t="s">
        <v>138</v>
      </c>
      <c r="B721" t="s">
        <v>4</v>
      </c>
      <c r="C721">
        <v>7.6554102412831407E-2</v>
      </c>
      <c r="D721">
        <v>1.2960000000000001E-2</v>
      </c>
      <c r="E721">
        <v>6.3594102412831421E-2</v>
      </c>
      <c r="F721">
        <v>2.8858525603207865E-2</v>
      </c>
      <c r="G721">
        <v>4.769557680962358E-2</v>
      </c>
      <c r="H721">
        <v>0.17499999999999996</v>
      </c>
      <c r="I721">
        <v>0.14100000000000001</v>
      </c>
      <c r="J721">
        <v>266579.469868485</v>
      </c>
      <c r="K721">
        <v>348301.44271747605</v>
      </c>
      <c r="L721">
        <v>958856.23356986942</v>
      </c>
      <c r="M721">
        <v>958856.23356986977</v>
      </c>
      <c r="N721">
        <v>21512.023645639652</v>
      </c>
      <c r="O721">
        <v>593368.8889403214</v>
      </c>
      <c r="P721">
        <v>5722.8712875696983</v>
      </c>
      <c r="Q721">
        <v>686.74455450836376</v>
      </c>
      <c r="R721">
        <v>903.75583373300651</v>
      </c>
      <c r="S721">
        <v>12444.04204191813</v>
      </c>
      <c r="T721">
        <v>1754.609927910456</v>
      </c>
      <c r="U721">
        <v>33.883499999999998</v>
      </c>
      <c r="V721">
        <v>16075932.782307694</v>
      </c>
    </row>
    <row r="722" spans="1:22" x14ac:dyDescent="0.25">
      <c r="A722" t="s">
        <v>138</v>
      </c>
      <c r="B722" t="s">
        <v>5</v>
      </c>
      <c r="C722">
        <v>9.8731618871445589E-2</v>
      </c>
      <c r="D722">
        <v>1.2960000000000017E-2</v>
      </c>
      <c r="E722">
        <v>8.5771618871445632E-2</v>
      </c>
      <c r="F722">
        <v>3.4402904717861421E-2</v>
      </c>
      <c r="G722">
        <v>6.4328714153584168E-2</v>
      </c>
      <c r="H722">
        <v>0.17500000000000024</v>
      </c>
      <c r="I722">
        <v>0.14099999999999954</v>
      </c>
      <c r="J722">
        <v>1660764.2469354689</v>
      </c>
      <c r="K722">
        <v>3000616.2335445713</v>
      </c>
      <c r="L722">
        <v>7950103.7337896805</v>
      </c>
      <c r="M722">
        <v>7950103.7337896824</v>
      </c>
      <c r="N722">
        <v>262936.24171100929</v>
      </c>
      <c r="O722">
        <v>4398444.2387690349</v>
      </c>
      <c r="P722">
        <v>113880.32709070321</v>
      </c>
      <c r="Q722">
        <v>13665.639250884386</v>
      </c>
      <c r="R722">
        <v>17983.981254163849</v>
      </c>
      <c r="S722">
        <v>102897.71613957678</v>
      </c>
      <c r="T722">
        <v>14508.577975680328</v>
      </c>
      <c r="U722">
        <v>185.9593999999999</v>
      </c>
      <c r="V722">
        <v>100058579.62673075</v>
      </c>
    </row>
    <row r="723" spans="1:22" x14ac:dyDescent="0.25">
      <c r="A723" t="s">
        <v>138</v>
      </c>
      <c r="B723" t="s">
        <v>6</v>
      </c>
      <c r="C723">
        <v>6.3116108129440629E-2</v>
      </c>
      <c r="D723">
        <v>1.2959999999999989E-2</v>
      </c>
      <c r="E723">
        <v>5.0156108129440651E-2</v>
      </c>
      <c r="F723">
        <v>2.5499027032360171E-2</v>
      </c>
      <c r="G723">
        <v>3.7617081097080486E-2</v>
      </c>
      <c r="H723">
        <v>0.17499999999999996</v>
      </c>
      <c r="I723">
        <v>0.14099999999999999</v>
      </c>
      <c r="J723">
        <v>339827.75583705556</v>
      </c>
      <c r="K723">
        <v>348892.28600726335</v>
      </c>
      <c r="L723">
        <v>955031.45107672992</v>
      </c>
      <c r="M723">
        <v>955031.45107672981</v>
      </c>
      <c r="N723">
        <v>22911.351736265002</v>
      </c>
      <c r="O723">
        <v>665808.69010805397</v>
      </c>
      <c r="P723">
        <v>6848.7917920786222</v>
      </c>
      <c r="Q723">
        <v>882.8796747054962</v>
      </c>
      <c r="R723">
        <v>1090.1656768165606</v>
      </c>
      <c r="S723">
        <v>12348.391404613774</v>
      </c>
      <c r="T723">
        <v>1741.1231880505416</v>
      </c>
      <c r="U723">
        <v>37.5</v>
      </c>
      <c r="V723">
        <v>20445803.268461533</v>
      </c>
    </row>
    <row r="724" spans="1:22" x14ac:dyDescent="0.25">
      <c r="A724" t="s">
        <v>138</v>
      </c>
      <c r="B724" t="s">
        <v>7</v>
      </c>
      <c r="U724">
        <v>8.14</v>
      </c>
    </row>
    <row r="725" spans="1:22" x14ac:dyDescent="0.25">
      <c r="A725" t="s">
        <v>139</v>
      </c>
      <c r="B725" t="s">
        <v>1</v>
      </c>
      <c r="C725">
        <v>8.2883287112992615E-2</v>
      </c>
      <c r="D725">
        <v>1.2960000000000011E-2</v>
      </c>
      <c r="E725">
        <v>6.9923287112992616E-2</v>
      </c>
      <c r="F725">
        <v>3.044082177824815E-2</v>
      </c>
      <c r="G725">
        <v>5.2442465334744441E-2</v>
      </c>
      <c r="H725">
        <v>0.17500000000000007</v>
      </c>
      <c r="I725">
        <v>0.14099999999999979</v>
      </c>
      <c r="J725">
        <v>1095218.7243471765</v>
      </c>
      <c r="K725">
        <v>1648698.8173428038</v>
      </c>
      <c r="L725">
        <v>4206977.5618800158</v>
      </c>
      <c r="M725">
        <v>4206977.561880013</v>
      </c>
      <c r="N725">
        <v>184779.72253710451</v>
      </c>
      <c r="O725">
        <v>2559137.8191528781</v>
      </c>
      <c r="P725">
        <v>95999.217034325411</v>
      </c>
      <c r="Q725">
        <v>11557.19858227574</v>
      </c>
      <c r="R725">
        <v>15165.454601940757</v>
      </c>
      <c r="S725">
        <v>54389.002908464645</v>
      </c>
      <c r="T725">
        <v>7668.8494100935077</v>
      </c>
      <c r="U725">
        <v>117.86510000000001</v>
      </c>
      <c r="V725">
        <v>65889713.79384613</v>
      </c>
    </row>
    <row r="726" spans="1:22" x14ac:dyDescent="0.25">
      <c r="A726" t="s">
        <v>139</v>
      </c>
      <c r="B726" t="s">
        <v>2</v>
      </c>
      <c r="C726">
        <v>7.0936300837024513E-2</v>
      </c>
      <c r="D726">
        <v>1.2960000000000001E-2</v>
      </c>
      <c r="E726">
        <v>5.7976300837024507E-2</v>
      </c>
      <c r="F726">
        <v>2.7454075209256124E-2</v>
      </c>
      <c r="G726">
        <v>4.3482225627768385E-2</v>
      </c>
      <c r="H726">
        <v>0.17500000000000002</v>
      </c>
      <c r="I726">
        <v>0.14100000000000004</v>
      </c>
      <c r="J726">
        <v>165926.01041610114</v>
      </c>
      <c r="K726">
        <v>257419.40141304419</v>
      </c>
      <c r="L726">
        <v>500935.02616072079</v>
      </c>
      <c r="M726">
        <v>500935.02616072085</v>
      </c>
      <c r="N726">
        <v>67830.794519602787</v>
      </c>
      <c r="O726">
        <v>355514.61730954243</v>
      </c>
      <c r="P726">
        <v>47239.354086653839</v>
      </c>
      <c r="Q726">
        <v>5668.7224903984606</v>
      </c>
      <c r="R726">
        <v>7460.0387973643728</v>
      </c>
      <c r="S726">
        <v>6540.4725198827682</v>
      </c>
      <c r="T726">
        <v>922.20662530347045</v>
      </c>
      <c r="U726">
        <v>17.517099999999996</v>
      </c>
      <c r="V726">
        <v>9984842.350769233</v>
      </c>
    </row>
    <row r="727" spans="1:22" x14ac:dyDescent="0.25">
      <c r="A727" t="s">
        <v>139</v>
      </c>
      <c r="B727" t="s">
        <v>3</v>
      </c>
      <c r="C727">
        <v>7.1977615314905055E-2</v>
      </c>
      <c r="D727">
        <v>1.2959999999999992E-2</v>
      </c>
      <c r="E727">
        <v>5.901761531490507E-2</v>
      </c>
      <c r="F727">
        <v>2.7714403828726277E-2</v>
      </c>
      <c r="G727">
        <v>4.4263211486178781E-2</v>
      </c>
      <c r="H727">
        <v>0.17499999999999993</v>
      </c>
      <c r="I727">
        <v>0.14099999999999999</v>
      </c>
      <c r="J727">
        <v>243265.05569382291</v>
      </c>
      <c r="K727">
        <v>303308.75885299523</v>
      </c>
      <c r="L727">
        <v>805433.13039281184</v>
      </c>
      <c r="M727">
        <v>805433.13039281173</v>
      </c>
      <c r="N727">
        <v>26123.286541543668</v>
      </c>
      <c r="O727">
        <v>520450.52800527459</v>
      </c>
      <c r="P727">
        <v>11118.20451764596</v>
      </c>
      <c r="Q727">
        <v>1334.1845421175149</v>
      </c>
      <c r="R727">
        <v>1755.7868574266495</v>
      </c>
      <c r="S727">
        <v>10442.691169459596</v>
      </c>
      <c r="T727">
        <v>1472.4194548938028</v>
      </c>
      <c r="U727">
        <v>25.999200000000002</v>
      </c>
      <c r="V727">
        <v>14654302.986153848</v>
      </c>
    </row>
    <row r="728" spans="1:22" x14ac:dyDescent="0.25">
      <c r="A728" t="s">
        <v>139</v>
      </c>
      <c r="B728" t="s">
        <v>4</v>
      </c>
      <c r="C728">
        <v>9.9901829774105999E-2</v>
      </c>
      <c r="D728">
        <v>1.2960000000000001E-2</v>
      </c>
      <c r="E728">
        <v>8.6941829774105944E-2</v>
      </c>
      <c r="F728">
        <v>3.4695457443526506E-2</v>
      </c>
      <c r="G728">
        <v>6.5206372330579493E-2</v>
      </c>
      <c r="H728">
        <v>0.17500000000000002</v>
      </c>
      <c r="I728">
        <v>0.14099999999999999</v>
      </c>
      <c r="J728">
        <v>112073.22171030527</v>
      </c>
      <c r="K728">
        <v>209355.09195016982</v>
      </c>
      <c r="L728">
        <v>542070.83532525459</v>
      </c>
      <c r="M728">
        <v>542070.83532525459</v>
      </c>
      <c r="N728">
        <v>21498.610131313791</v>
      </c>
      <c r="O728">
        <v>299929.70352916134</v>
      </c>
      <c r="P728">
        <v>10514.879162585472</v>
      </c>
      <c r="Q728">
        <v>1261.7854995102566</v>
      </c>
      <c r="R728">
        <v>1660.5097173554977</v>
      </c>
      <c r="S728">
        <v>7065.2372934815739</v>
      </c>
      <c r="T728">
        <v>996.19845838090203</v>
      </c>
      <c r="U728">
        <v>13.401499999999999</v>
      </c>
      <c r="V728">
        <v>6760364.5307692299</v>
      </c>
    </row>
    <row r="729" spans="1:22" x14ac:dyDescent="0.25">
      <c r="A729" t="s">
        <v>139</v>
      </c>
      <c r="B729" t="s">
        <v>5</v>
      </c>
      <c r="C729">
        <v>8.9418041397686568E-2</v>
      </c>
      <c r="D729">
        <v>1.2959999999999989E-2</v>
      </c>
      <c r="E729">
        <v>7.6458041397686638E-2</v>
      </c>
      <c r="F729">
        <v>3.2074510349421666E-2</v>
      </c>
      <c r="G729">
        <v>5.7343531048264951E-2</v>
      </c>
      <c r="H729">
        <v>0.17500000000000007</v>
      </c>
      <c r="I729">
        <v>0.14099999999999999</v>
      </c>
      <c r="J729">
        <v>499689.94230689283</v>
      </c>
      <c r="K729">
        <v>776245.29938425415</v>
      </c>
      <c r="L729">
        <v>2118890.9820485571</v>
      </c>
      <c r="M729">
        <v>2118890.9820485571</v>
      </c>
      <c r="N729">
        <v>52461.229026051704</v>
      </c>
      <c r="O729">
        <v>1223474.0126650955</v>
      </c>
      <c r="P729">
        <v>16741.096968156016</v>
      </c>
      <c r="Q729">
        <v>2046.2241743354145</v>
      </c>
      <c r="R729">
        <v>2649.0122810912922</v>
      </c>
      <c r="S729">
        <v>27190.968976747023</v>
      </c>
      <c r="T729">
        <v>3833.9266257213317</v>
      </c>
      <c r="U729">
        <v>53.242999999999981</v>
      </c>
      <c r="V729">
        <v>30015111.720576927</v>
      </c>
    </row>
    <row r="730" spans="1:22" x14ac:dyDescent="0.25">
      <c r="A730" t="s">
        <v>139</v>
      </c>
      <c r="B730" t="s">
        <v>6</v>
      </c>
      <c r="U730">
        <v>4.6242999999999981</v>
      </c>
    </row>
    <row r="731" spans="1:22" x14ac:dyDescent="0.25">
      <c r="A731" t="s">
        <v>139</v>
      </c>
      <c r="B731" t="s">
        <v>7</v>
      </c>
      <c r="U731">
        <v>3.0800000000000005</v>
      </c>
    </row>
    <row r="732" spans="1:22" x14ac:dyDescent="0.25">
      <c r="A732" t="s">
        <v>140</v>
      </c>
      <c r="B732" t="s">
        <v>1</v>
      </c>
      <c r="C732">
        <v>9.9725725174038535E-2</v>
      </c>
      <c r="D732">
        <v>1.2960000000000006E-2</v>
      </c>
      <c r="E732">
        <v>8.6765725174038369E-2</v>
      </c>
      <c r="F732">
        <v>3.465143129350956E-2</v>
      </c>
      <c r="G732">
        <v>6.5074293880528836E-2</v>
      </c>
      <c r="H732">
        <v>0.17499999999999963</v>
      </c>
      <c r="I732">
        <v>0.14099999999999935</v>
      </c>
      <c r="J732">
        <v>2211770.8003906328</v>
      </c>
      <c r="K732">
        <v>4008422.251066824</v>
      </c>
      <c r="L732">
        <v>10712076.067618288</v>
      </c>
      <c r="M732">
        <v>10712076.067618283</v>
      </c>
      <c r="N732">
        <v>328297.6713955421</v>
      </c>
      <c r="O732">
        <v>5891895.3800619142</v>
      </c>
      <c r="P732">
        <v>132815.95384972263</v>
      </c>
      <c r="Q732">
        <v>16328.081890967056</v>
      </c>
      <c r="R732">
        <v>21029.309039437245</v>
      </c>
      <c r="S732">
        <v>138583.98476372819</v>
      </c>
      <c r="T732">
        <v>19540.341851685698</v>
      </c>
      <c r="U732">
        <v>243.7898999999999</v>
      </c>
      <c r="V732">
        <v>133150581.04326923</v>
      </c>
    </row>
    <row r="733" spans="1:22" x14ac:dyDescent="0.25">
      <c r="A733" t="s">
        <v>140</v>
      </c>
      <c r="B733" t="s">
        <v>2</v>
      </c>
      <c r="C733">
        <v>8.1653537339197252E-2</v>
      </c>
      <c r="D733">
        <v>1.2960000000000003E-2</v>
      </c>
      <c r="E733">
        <v>6.8693537339197294E-2</v>
      </c>
      <c r="F733">
        <v>3.0133384334799319E-2</v>
      </c>
      <c r="G733">
        <v>5.1520153004397953E-2</v>
      </c>
      <c r="H733">
        <v>0.17499999999999999</v>
      </c>
      <c r="I733">
        <v>0.14100000000000001</v>
      </c>
      <c r="J733">
        <v>207211.11070012616</v>
      </c>
      <c r="K733">
        <v>368394.94285018102</v>
      </c>
      <c r="L733">
        <v>728288.47102552198</v>
      </c>
      <c r="M733">
        <v>728288.47102552198</v>
      </c>
      <c r="N733">
        <v>94224.089381255151</v>
      </c>
      <c r="O733">
        <v>481381.96416905191</v>
      </c>
      <c r="P733">
        <v>64962.875345267348</v>
      </c>
      <c r="Q733">
        <v>7939.8173062453006</v>
      </c>
      <c r="R733">
        <v>10279.279663863283</v>
      </c>
      <c r="S733">
        <v>9677.5784977032126</v>
      </c>
      <c r="T733">
        <v>1364.5385681761531</v>
      </c>
      <c r="U733">
        <v>19.455999999999996</v>
      </c>
      <c r="V733">
        <v>12437028.846153846</v>
      </c>
    </row>
    <row r="734" spans="1:22" x14ac:dyDescent="0.25">
      <c r="A734" t="s">
        <v>140</v>
      </c>
      <c r="B734" t="s">
        <v>3</v>
      </c>
      <c r="C734">
        <v>9.7962446455726021E-2</v>
      </c>
      <c r="D734">
        <v>1.2959999999999998E-2</v>
      </c>
      <c r="E734">
        <v>8.5002446455726008E-2</v>
      </c>
      <c r="F734">
        <v>3.4210611613931519E-2</v>
      </c>
      <c r="G734">
        <v>6.375183484179453E-2</v>
      </c>
      <c r="H734">
        <v>0.17500000000000016</v>
      </c>
      <c r="I734">
        <v>0.14100000000000001</v>
      </c>
      <c r="J734">
        <v>535427.47507252183</v>
      </c>
      <c r="K734">
        <v>930834.23879286135</v>
      </c>
      <c r="L734">
        <v>2575847.9021432623</v>
      </c>
      <c r="M734">
        <v>2575847.9021432609</v>
      </c>
      <c r="N734">
        <v>54163.70355883101</v>
      </c>
      <c r="O734">
        <v>1412098.0103065532</v>
      </c>
      <c r="P734">
        <v>12632.254988558983</v>
      </c>
      <c r="Q734">
        <v>1515.8705986270782</v>
      </c>
      <c r="R734">
        <v>1994.8857077932346</v>
      </c>
      <c r="S734">
        <v>33322.254394260533</v>
      </c>
      <c r="T734">
        <v>4698.4378695907353</v>
      </c>
      <c r="U734">
        <v>59.710799999999985</v>
      </c>
      <c r="V734">
        <v>32261972.633269239</v>
      </c>
    </row>
    <row r="735" spans="1:22" x14ac:dyDescent="0.25">
      <c r="A735" t="s">
        <v>140</v>
      </c>
      <c r="B735" t="s">
        <v>4</v>
      </c>
      <c r="C735">
        <v>0.10208641174237761</v>
      </c>
      <c r="D735">
        <v>1.2959999999999994E-2</v>
      </c>
      <c r="E735">
        <v>8.912641174237762E-2</v>
      </c>
      <c r="F735">
        <v>3.524160293559439E-2</v>
      </c>
      <c r="G735">
        <v>6.6844808806783215E-2</v>
      </c>
      <c r="H735">
        <v>0.17499999999999991</v>
      </c>
      <c r="I735">
        <v>0.14099999999999999</v>
      </c>
      <c r="J735">
        <v>179369.33384745443</v>
      </c>
      <c r="K735">
        <v>332220.13651265635</v>
      </c>
      <c r="L735">
        <v>927975.47607169196</v>
      </c>
      <c r="M735">
        <v>927975.47607169196</v>
      </c>
      <c r="N735">
        <v>17171.233366569155</v>
      </c>
      <c r="O735">
        <v>494418.23699354153</v>
      </c>
      <c r="P735">
        <v>2704.385938130034</v>
      </c>
      <c r="Q735">
        <v>324.52631257560409</v>
      </c>
      <c r="R735">
        <v>427.07662734949491</v>
      </c>
      <c r="S735">
        <v>12020.372032001902</v>
      </c>
      <c r="T735">
        <v>1694.872456512267</v>
      </c>
      <c r="U735">
        <v>24.236900000000002</v>
      </c>
      <c r="V735">
        <v>10825247.35846154</v>
      </c>
    </row>
    <row r="736" spans="1:22" x14ac:dyDescent="0.25">
      <c r="A736" t="s">
        <v>140</v>
      </c>
      <c r="B736" t="s">
        <v>5</v>
      </c>
      <c r="C736">
        <v>0.10820823173709813</v>
      </c>
      <c r="D736">
        <v>1.2960000000000003E-2</v>
      </c>
      <c r="E736">
        <v>9.5248231737098177E-2</v>
      </c>
      <c r="F736">
        <v>3.6772057934274544E-2</v>
      </c>
      <c r="G736">
        <v>7.1436173802823605E-2</v>
      </c>
      <c r="H736">
        <v>0.17500000000000016</v>
      </c>
      <c r="I736">
        <v>0.14099999999999982</v>
      </c>
      <c r="J736">
        <v>1053309.1724402509</v>
      </c>
      <c r="K736">
        <v>2057930.1218516452</v>
      </c>
      <c r="L736">
        <v>5628412.6055036988</v>
      </c>
      <c r="M736">
        <v>5628412.6055036969</v>
      </c>
      <c r="N736">
        <v>136344.44001280935</v>
      </c>
      <c r="O736">
        <v>2974894.8542790869</v>
      </c>
      <c r="P736">
        <v>41924.455805611084</v>
      </c>
      <c r="Q736">
        <v>5085.0894411179797</v>
      </c>
      <c r="R736">
        <v>6628.345879788797</v>
      </c>
      <c r="S736">
        <v>72486.020058099064</v>
      </c>
      <c r="T736">
        <v>10220.528828191967</v>
      </c>
      <c r="U736">
        <v>115.61700000000002</v>
      </c>
      <c r="V736">
        <v>63381686.639230713</v>
      </c>
    </row>
    <row r="737" spans="1:22" x14ac:dyDescent="0.25">
      <c r="A737" t="s">
        <v>140</v>
      </c>
      <c r="B737" t="s">
        <v>6</v>
      </c>
      <c r="C737">
        <v>6.4533845061908943E-2</v>
      </c>
      <c r="D737">
        <v>1.2959999999999998E-2</v>
      </c>
      <c r="E737">
        <v>5.1573845061908943E-2</v>
      </c>
      <c r="F737">
        <v>2.5853461265477235E-2</v>
      </c>
      <c r="G737">
        <v>3.8680383796431704E-2</v>
      </c>
      <c r="H737">
        <v>0.17500000000000002</v>
      </c>
      <c r="I737">
        <v>0.14100000000000004</v>
      </c>
      <c r="J737">
        <v>132557.01776579843</v>
      </c>
      <c r="K737">
        <v>143354.9450783713</v>
      </c>
      <c r="L737">
        <v>404174.36964998615</v>
      </c>
      <c r="M737">
        <v>404174.36964998615</v>
      </c>
      <c r="N737">
        <v>6472.6163962818682</v>
      </c>
      <c r="O737">
        <v>269439.34644788783</v>
      </c>
      <c r="P737">
        <v>405.4676973128141</v>
      </c>
      <c r="Q737">
        <v>48.656123677537686</v>
      </c>
      <c r="R737">
        <v>64.031458759639605</v>
      </c>
      <c r="S737">
        <v>5218.6337568202562</v>
      </c>
      <c r="T737">
        <v>735.82735971165653</v>
      </c>
      <c r="U737">
        <v>13.969199999999999</v>
      </c>
      <c r="V737">
        <v>7991783.2523076925</v>
      </c>
    </row>
    <row r="738" spans="1:22" x14ac:dyDescent="0.25">
      <c r="A738" t="s">
        <v>140</v>
      </c>
      <c r="B738" t="s">
        <v>7</v>
      </c>
      <c r="C738">
        <v>9.1444613644498504E-2</v>
      </c>
      <c r="D738">
        <v>1.2959999999999999E-2</v>
      </c>
      <c r="E738">
        <v>7.8484613644498519E-2</v>
      </c>
      <c r="F738">
        <v>3.2581153411124622E-2</v>
      </c>
      <c r="G738">
        <v>5.8863460233373896E-2</v>
      </c>
      <c r="H738">
        <v>0.17499999999999996</v>
      </c>
      <c r="I738">
        <v>0.14100000000000001</v>
      </c>
      <c r="J738">
        <v>103896.69056448377</v>
      </c>
      <c r="K738">
        <v>175687.86598110586</v>
      </c>
      <c r="L738">
        <v>447377.24322413799</v>
      </c>
      <c r="M738">
        <v>447377.24322413804</v>
      </c>
      <c r="N738">
        <v>19921.58867979495</v>
      </c>
      <c r="O738">
        <v>259662.96786579469</v>
      </c>
      <c r="P738">
        <v>10186.514074842391</v>
      </c>
      <c r="Q738">
        <v>1414.1221087235563</v>
      </c>
      <c r="R738">
        <v>1635.6897018827983</v>
      </c>
      <c r="S738">
        <v>5859.1260248432618</v>
      </c>
      <c r="T738">
        <v>826.13676950289971</v>
      </c>
      <c r="U738">
        <v>10.8</v>
      </c>
      <c r="V738">
        <v>6252862.3138461523</v>
      </c>
    </row>
    <row r="739" spans="1:22" x14ac:dyDescent="0.25">
      <c r="A739" t="s">
        <v>141</v>
      </c>
      <c r="B739" t="s">
        <v>1</v>
      </c>
      <c r="C739">
        <v>9.8109928474738844E-2</v>
      </c>
      <c r="D739">
        <v>1.2959999999999812E-2</v>
      </c>
      <c r="E739">
        <v>8.5149928474737333E-2</v>
      </c>
      <c r="F739">
        <v>3.424748211868462E-2</v>
      </c>
      <c r="G739">
        <v>6.3862446356055064E-2</v>
      </c>
      <c r="H739">
        <v>0.17500000000000268</v>
      </c>
      <c r="I739">
        <v>0.14100000000000207</v>
      </c>
      <c r="J739">
        <v>27183293.475183185</v>
      </c>
      <c r="K739">
        <v>47627634.000739612</v>
      </c>
      <c r="L739">
        <v>128686366.79752582</v>
      </c>
      <c r="M739">
        <v>128686366.79752553</v>
      </c>
      <c r="N739">
        <v>3549133.8011738658</v>
      </c>
      <c r="O739">
        <v>71261793.674749255</v>
      </c>
      <c r="P739">
        <v>1284534.4280817055</v>
      </c>
      <c r="Q739">
        <v>159276.32418672243</v>
      </c>
      <c r="R739">
        <v>203577.31606984788</v>
      </c>
      <c r="S739">
        <v>1666735.9621693664</v>
      </c>
      <c r="T739">
        <v>235009.77066588085</v>
      </c>
      <c r="U739">
        <v>3055.269166528597</v>
      </c>
      <c r="V739">
        <v>1637255092.5058351</v>
      </c>
    </row>
    <row r="740" spans="1:22" x14ac:dyDescent="0.25">
      <c r="A740" t="s">
        <v>141</v>
      </c>
      <c r="B740" t="s">
        <v>2</v>
      </c>
      <c r="C740">
        <v>7.2083738480490336E-2</v>
      </c>
      <c r="D740">
        <v>1.2960000000000013E-2</v>
      </c>
      <c r="E740">
        <v>5.9123738480490351E-2</v>
      </c>
      <c r="F740">
        <v>2.7740934620122591E-2</v>
      </c>
      <c r="G740">
        <v>4.4342803860367729E-2</v>
      </c>
      <c r="H740">
        <v>0.17500000000000041</v>
      </c>
      <c r="I740">
        <v>0.14099999999999996</v>
      </c>
      <c r="J740">
        <v>1254125.2383040753</v>
      </c>
      <c r="K740">
        <v>1971177.9501714439</v>
      </c>
      <c r="L740">
        <v>3660463.57747787</v>
      </c>
      <c r="M740">
        <v>3660463.5774778733</v>
      </c>
      <c r="N740">
        <v>563267.5682591158</v>
      </c>
      <c r="O740">
        <v>2662035.6202164041</v>
      </c>
      <c r="P740">
        <v>395182.026960833</v>
      </c>
      <c r="Q740">
        <v>49994.447728585073</v>
      </c>
      <c r="R740">
        <v>62769.882931207962</v>
      </c>
      <c r="S740">
        <v>48484.84718535516</v>
      </c>
      <c r="T740">
        <v>6836.3634531350808</v>
      </c>
      <c r="U740">
        <v>115.78229999999999</v>
      </c>
      <c r="V740">
        <v>75137785.240961492</v>
      </c>
    </row>
    <row r="741" spans="1:22" x14ac:dyDescent="0.25">
      <c r="A741" t="s">
        <v>141</v>
      </c>
      <c r="B741" t="s">
        <v>3</v>
      </c>
      <c r="C741">
        <v>8.4485528819915653E-2</v>
      </c>
      <c r="D741">
        <v>1.295999999999981E-2</v>
      </c>
      <c r="E741">
        <v>7.1525528819915002E-2</v>
      </c>
      <c r="F741">
        <v>3.0841382204978667E-2</v>
      </c>
      <c r="G741">
        <v>5.3644146614937181E-2</v>
      </c>
      <c r="H741">
        <v>0.17500000000000046</v>
      </c>
      <c r="I741">
        <v>0.14100000000000057</v>
      </c>
      <c r="J741">
        <v>8156427.7553161429</v>
      </c>
      <c r="K741">
        <v>12040368.717003614</v>
      </c>
      <c r="L741">
        <v>32661545.992394879</v>
      </c>
      <c r="M741">
        <v>32661545.992394879</v>
      </c>
      <c r="N741">
        <v>864890.03965402022</v>
      </c>
      <c r="O741">
        <v>19331906.432665758</v>
      </c>
      <c r="P741">
        <v>297934.43311678979</v>
      </c>
      <c r="Q741">
        <v>36440.19566306303</v>
      </c>
      <c r="R741">
        <v>47146.822657959288</v>
      </c>
      <c r="S741">
        <v>423635.92306413845</v>
      </c>
      <c r="T741">
        <v>59732.665152043359</v>
      </c>
      <c r="U741">
        <v>915.4227999999996</v>
      </c>
      <c r="V741">
        <v>491423180.54346174</v>
      </c>
    </row>
    <row r="742" spans="1:22" x14ac:dyDescent="0.25">
      <c r="A742" t="s">
        <v>141</v>
      </c>
      <c r="B742" t="s">
        <v>4</v>
      </c>
      <c r="C742">
        <v>0.11873194484390752</v>
      </c>
      <c r="D742">
        <v>1.2959999999999947E-2</v>
      </c>
      <c r="E742">
        <v>0.10577194484390735</v>
      </c>
      <c r="F742">
        <v>3.9402986210976931E-2</v>
      </c>
      <c r="G742">
        <v>7.9328958632929936E-2</v>
      </c>
      <c r="H742">
        <v>0.17499999999999885</v>
      </c>
      <c r="I742">
        <v>0.14099999999999888</v>
      </c>
      <c r="J742">
        <v>2944692.8788107759</v>
      </c>
      <c r="K742">
        <v>6274482.8580581844</v>
      </c>
      <c r="L742">
        <v>17519380.564275879</v>
      </c>
      <c r="M742">
        <v>17519380.564275853</v>
      </c>
      <c r="N742">
        <v>326017.00247468054</v>
      </c>
      <c r="O742">
        <v>8893158.7343942914</v>
      </c>
      <c r="P742">
        <v>52849.738364678764</v>
      </c>
      <c r="Q742">
        <v>6385.0222642248646</v>
      </c>
      <c r="R742">
        <v>8352.1012486754134</v>
      </c>
      <c r="S742">
        <v>226494.42646546103</v>
      </c>
      <c r="T742">
        <v>31935.714131630069</v>
      </c>
      <c r="U742">
        <v>385.37010000000038</v>
      </c>
      <c r="V742">
        <v>177545799.87634623</v>
      </c>
    </row>
    <row r="743" spans="1:22" x14ac:dyDescent="0.25">
      <c r="A743" t="s">
        <v>141</v>
      </c>
      <c r="B743" t="s">
        <v>5</v>
      </c>
      <c r="C743">
        <v>0.10629016651494209</v>
      </c>
      <c r="D743">
        <v>1.2959999999999828E-2</v>
      </c>
      <c r="E743">
        <v>9.3330166514940666E-2</v>
      </c>
      <c r="F743">
        <v>3.6292541628735429E-2</v>
      </c>
      <c r="G743">
        <v>6.9997624886205548E-2</v>
      </c>
      <c r="H743">
        <v>0.17500000000000224</v>
      </c>
      <c r="I743">
        <v>0.14099999999999896</v>
      </c>
      <c r="J743">
        <v>13008452.65292378</v>
      </c>
      <c r="K743">
        <v>24916993.20675727</v>
      </c>
      <c r="L743">
        <v>68452622.508334488</v>
      </c>
      <c r="M743">
        <v>68452622.508334666</v>
      </c>
      <c r="N743">
        <v>1574589.2779842392</v>
      </c>
      <c r="O743">
        <v>36350856.581696741</v>
      </c>
      <c r="P743">
        <v>440585.68258577981</v>
      </c>
      <c r="Q743">
        <v>54277.485363023363</v>
      </c>
      <c r="R743">
        <v>69775.706680781193</v>
      </c>
      <c r="S743">
        <v>885144.96350104071</v>
      </c>
      <c r="T743">
        <v>124805.43985364707</v>
      </c>
      <c r="U743">
        <v>1442.1477665285863</v>
      </c>
      <c r="V743">
        <v>783688283.88622093</v>
      </c>
    </row>
    <row r="744" spans="1:22" x14ac:dyDescent="0.25">
      <c r="A744" t="s">
        <v>141</v>
      </c>
      <c r="B744" t="s">
        <v>6</v>
      </c>
      <c r="C744">
        <v>7.1230877501694739E-2</v>
      </c>
      <c r="D744">
        <v>1.2960000000000024E-2</v>
      </c>
      <c r="E744">
        <v>5.8270877501694886E-2</v>
      </c>
      <c r="F744">
        <v>2.7527719375423775E-2</v>
      </c>
      <c r="G744">
        <v>4.3703158126271312E-2</v>
      </c>
      <c r="H744">
        <v>0.17500000000000038</v>
      </c>
      <c r="I744">
        <v>0.14099999999999974</v>
      </c>
      <c r="J744">
        <v>1228431.5805863754</v>
      </c>
      <c r="K744">
        <v>1504022.8035369858</v>
      </c>
      <c r="L744">
        <v>4002930.7335295118</v>
      </c>
      <c r="M744">
        <v>4002930.7335295016</v>
      </c>
      <c r="N744">
        <v>127284.4192703627</v>
      </c>
      <c r="O744">
        <v>2605169.9648529985</v>
      </c>
      <c r="P744">
        <v>53070.234130636825</v>
      </c>
      <c r="Q744">
        <v>6495.4248108216316</v>
      </c>
      <c r="R744">
        <v>8398.7579107456404</v>
      </c>
      <c r="S744">
        <v>51989.485029061012</v>
      </c>
      <c r="T744">
        <v>7330.5173890976012</v>
      </c>
      <c r="U744">
        <v>132.17160000000001</v>
      </c>
      <c r="V744">
        <v>73917570.019615367</v>
      </c>
    </row>
    <row r="745" spans="1:22" x14ac:dyDescent="0.25">
      <c r="A745" t="s">
        <v>141</v>
      </c>
      <c r="B745" t="s">
        <v>7</v>
      </c>
      <c r="C745">
        <v>8.7141081475477181E-2</v>
      </c>
      <c r="D745">
        <v>1.2959999999999982E-2</v>
      </c>
      <c r="E745">
        <v>7.4181081475477084E-2</v>
      </c>
      <c r="F745">
        <v>3.1505270368869298E-2</v>
      </c>
      <c r="G745">
        <v>5.5635811106607841E-2</v>
      </c>
      <c r="H745">
        <v>0.17500000000000016</v>
      </c>
      <c r="I745">
        <v>0.14099999999999999</v>
      </c>
      <c r="J745">
        <v>591163.36924209818</v>
      </c>
      <c r="K745">
        <v>920588.46521228773</v>
      </c>
      <c r="L745">
        <v>2389423.4215124338</v>
      </c>
      <c r="M745">
        <v>2389423.4215124333</v>
      </c>
      <c r="N745">
        <v>93085.493531107437</v>
      </c>
      <c r="O745">
        <v>1418666.3409232786</v>
      </c>
      <c r="P745">
        <v>44912.312922987279</v>
      </c>
      <c r="Q745">
        <v>5683.7483570043287</v>
      </c>
      <c r="R745">
        <v>7134.0446404788163</v>
      </c>
      <c r="S745">
        <v>30986.316924309231</v>
      </c>
      <c r="T745">
        <v>4369.0706863276009</v>
      </c>
      <c r="U745">
        <v>64.374600000000001</v>
      </c>
      <c r="V745">
        <v>35542472.93923077</v>
      </c>
    </row>
    <row r="746" spans="1:22" x14ac:dyDescent="0.25">
      <c r="A746" t="s">
        <v>142</v>
      </c>
      <c r="B746" t="s">
        <v>1</v>
      </c>
      <c r="C746">
        <v>0.10592551740793239</v>
      </c>
      <c r="D746">
        <v>1.2960000000000013E-2</v>
      </c>
      <c r="E746">
        <v>9.2965517407932463E-2</v>
      </c>
      <c r="F746">
        <v>3.620137935198308E-2</v>
      </c>
      <c r="G746">
        <v>6.9724138055949278E-2</v>
      </c>
      <c r="H746">
        <v>0.17499999999999943</v>
      </c>
      <c r="I746">
        <v>0.14099999999999935</v>
      </c>
      <c r="J746">
        <v>2569781.3289387645</v>
      </c>
      <c r="K746">
        <v>5011229.0815384658</v>
      </c>
      <c r="L746">
        <v>13233533.103300489</v>
      </c>
      <c r="M746">
        <v>13233533.103300516</v>
      </c>
      <c r="N746">
        <v>450038.53532872535</v>
      </c>
      <c r="O746">
        <v>7130971.8751485012</v>
      </c>
      <c r="P746">
        <v>198103.20691457769</v>
      </c>
      <c r="Q746">
        <v>24218.826876805928</v>
      </c>
      <c r="R746">
        <v>31347.406764585092</v>
      </c>
      <c r="S746">
        <v>172102.62469128281</v>
      </c>
      <c r="T746">
        <v>24266.470081470878</v>
      </c>
      <c r="U746">
        <v>287.41910000000007</v>
      </c>
      <c r="V746">
        <v>154812195.97865385</v>
      </c>
    </row>
    <row r="747" spans="1:22" x14ac:dyDescent="0.25">
      <c r="A747" t="s">
        <v>142</v>
      </c>
      <c r="B747" t="s">
        <v>2</v>
      </c>
      <c r="C747">
        <v>9.2547374887933784E-2</v>
      </c>
      <c r="D747">
        <v>1.2959999999999999E-2</v>
      </c>
      <c r="E747">
        <v>7.958737488793384E-2</v>
      </c>
      <c r="F747">
        <v>3.2856843721983449E-2</v>
      </c>
      <c r="G747">
        <v>5.9690531165950349E-2</v>
      </c>
      <c r="H747">
        <v>0.17499999999999996</v>
      </c>
      <c r="I747">
        <v>0.14100000000000001</v>
      </c>
      <c r="J747">
        <v>206035.03677997043</v>
      </c>
      <c r="K747">
        <v>437613.39235608338</v>
      </c>
      <c r="L747">
        <v>803470.65279083105</v>
      </c>
      <c r="M747">
        <v>803470.65279083082</v>
      </c>
      <c r="N747">
        <v>127342.38106935483</v>
      </c>
      <c r="O747">
        <v>516306.04806669895</v>
      </c>
      <c r="P747">
        <v>89912.237960382176</v>
      </c>
      <c r="Q747">
        <v>10789.468555245861</v>
      </c>
      <c r="R747">
        <v>14198.940618703549</v>
      </c>
      <c r="S747">
        <v>10904.23657758387</v>
      </c>
      <c r="T747">
        <v>1537.4973574393252</v>
      </c>
      <c r="U747">
        <v>18.686199999999999</v>
      </c>
      <c r="V747">
        <v>12398865.267307691</v>
      </c>
    </row>
    <row r="748" spans="1:22" x14ac:dyDescent="0.25">
      <c r="A748" t="s">
        <v>142</v>
      </c>
      <c r="B748" t="s">
        <v>3</v>
      </c>
      <c r="C748">
        <v>0.12000516864218809</v>
      </c>
      <c r="D748">
        <v>1.2960000000000011E-2</v>
      </c>
      <c r="E748">
        <v>0.10704516864218816</v>
      </c>
      <c r="F748">
        <v>3.9721292160547081E-2</v>
      </c>
      <c r="G748">
        <v>8.0283876481641106E-2</v>
      </c>
      <c r="H748">
        <v>0.17500000000000035</v>
      </c>
      <c r="I748">
        <v>0.14100000000000004</v>
      </c>
      <c r="J748">
        <v>800105.18641329429</v>
      </c>
      <c r="K748">
        <v>1806396.3799903288</v>
      </c>
      <c r="L748">
        <v>4810545.8333188593</v>
      </c>
      <c r="M748">
        <v>4810545.8333188556</v>
      </c>
      <c r="N748">
        <v>152160.82666303171</v>
      </c>
      <c r="O748">
        <v>2454340.7397405906</v>
      </c>
      <c r="P748">
        <v>62737.841102684964</v>
      </c>
      <c r="Q748">
        <v>7777.3044811502159</v>
      </c>
      <c r="R748">
        <v>9942.6355273207591</v>
      </c>
      <c r="S748">
        <v>62842.283568689876</v>
      </c>
      <c r="T748">
        <v>8860.7619831852717</v>
      </c>
      <c r="U748">
        <v>91.897799999999975</v>
      </c>
      <c r="V748">
        <v>48236637.431153826</v>
      </c>
    </row>
    <row r="749" spans="1:22" x14ac:dyDescent="0.25">
      <c r="A749" t="s">
        <v>142</v>
      </c>
      <c r="B749" t="s">
        <v>4</v>
      </c>
      <c r="C749">
        <v>0.1139910004453089</v>
      </c>
      <c r="D749">
        <v>1.2959999999999992E-2</v>
      </c>
      <c r="E749">
        <v>0.10103100044530887</v>
      </c>
      <c r="F749">
        <v>3.8217750111327192E-2</v>
      </c>
      <c r="G749">
        <v>7.5773250333981607E-2</v>
      </c>
      <c r="H749">
        <v>0.17499999999999988</v>
      </c>
      <c r="I749">
        <v>0.14099999999999999</v>
      </c>
      <c r="J749">
        <v>352021.36493963643</v>
      </c>
      <c r="K749">
        <v>717951.97343618434</v>
      </c>
      <c r="L749">
        <v>1995986.4148389155</v>
      </c>
      <c r="M749">
        <v>1995986.4148389152</v>
      </c>
      <c r="N749">
        <v>39467.376367410179</v>
      </c>
      <c r="O749">
        <v>1030505.9620084113</v>
      </c>
      <c r="P749">
        <v>7755.2291213449935</v>
      </c>
      <c r="Q749">
        <v>1093.5056251026147</v>
      </c>
      <c r="R749">
        <v>1247.6715992491127</v>
      </c>
      <c r="S749">
        <v>25741.428590458334</v>
      </c>
      <c r="T749">
        <v>3629.5414312546231</v>
      </c>
      <c r="U749">
        <v>43.761200000000002</v>
      </c>
      <c r="V749">
        <v>21202045.274807688</v>
      </c>
    </row>
    <row r="750" spans="1:22" x14ac:dyDescent="0.25">
      <c r="A750" t="s">
        <v>142</v>
      </c>
      <c r="B750" t="s">
        <v>5</v>
      </c>
      <c r="C750">
        <v>9.6724845563229439E-2</v>
      </c>
      <c r="D750">
        <v>1.2960000000000013E-2</v>
      </c>
      <c r="E750">
        <v>8.3764845563229509E-2</v>
      </c>
      <c r="F750">
        <v>3.3901211390807366E-2</v>
      </c>
      <c r="G750">
        <v>6.2823634172422052E-2</v>
      </c>
      <c r="H750">
        <v>0.17500000000000021</v>
      </c>
      <c r="I750">
        <v>0.14099999999999985</v>
      </c>
      <c r="J750">
        <v>1056348.741398759</v>
      </c>
      <c r="K750">
        <v>1822794.987051504</v>
      </c>
      <c r="L750">
        <v>4983850.0754045546</v>
      </c>
      <c r="M750">
        <v>4983850.075404549</v>
      </c>
      <c r="N750">
        <v>121133.72143749101</v>
      </c>
      <c r="O750">
        <v>2758010.0070127719</v>
      </c>
      <c r="P750">
        <v>37252.554346337922</v>
      </c>
      <c r="Q750">
        <v>4494.8639684198879</v>
      </c>
      <c r="R750">
        <v>5886.3859823808498</v>
      </c>
      <c r="S750">
        <v>64417.105293909684</v>
      </c>
      <c r="T750">
        <v>9082.8118464412692</v>
      </c>
      <c r="U750">
        <v>115.72759999999998</v>
      </c>
      <c r="V750">
        <v>63648830.102884591</v>
      </c>
    </row>
    <row r="751" spans="1:22" x14ac:dyDescent="0.25">
      <c r="A751" t="s">
        <v>142</v>
      </c>
      <c r="B751" t="s">
        <v>6</v>
      </c>
      <c r="U751">
        <v>9.4500000000000011</v>
      </c>
    </row>
    <row r="752" spans="1:22" x14ac:dyDescent="0.25">
      <c r="A752" t="s">
        <v>142</v>
      </c>
      <c r="B752" t="s">
        <v>7</v>
      </c>
      <c r="U752">
        <v>7.8962999999999992</v>
      </c>
    </row>
    <row r="753" spans="1:22" x14ac:dyDescent="0.25">
      <c r="A753" t="s">
        <v>143</v>
      </c>
      <c r="B753" t="s">
        <v>1</v>
      </c>
      <c r="C753">
        <v>8.0266296521614267E-2</v>
      </c>
      <c r="D753">
        <v>1.295999999999988E-2</v>
      </c>
      <c r="E753">
        <v>6.7306296521614212E-2</v>
      </c>
      <c r="F753">
        <v>2.9786574130403518E-2</v>
      </c>
      <c r="G753">
        <v>5.0479722391210881E-2</v>
      </c>
      <c r="H753">
        <v>0.17499999999999891</v>
      </c>
      <c r="I753">
        <v>0.14099999999999982</v>
      </c>
      <c r="J753">
        <v>5253498.1110782595</v>
      </c>
      <c r="K753">
        <v>7112300.1129862554</v>
      </c>
      <c r="L753">
        <v>19399632.36889486</v>
      </c>
      <c r="M753">
        <v>19399632.368894883</v>
      </c>
      <c r="N753">
        <v>484316.99251596257</v>
      </c>
      <c r="O753">
        <v>11881481.231548555</v>
      </c>
      <c r="P753">
        <v>154839.81099140446</v>
      </c>
      <c r="Q753">
        <v>19035.381509081923</v>
      </c>
      <c r="R753">
        <v>24516.402142568571</v>
      </c>
      <c r="S753">
        <v>250591.93503323186</v>
      </c>
      <c r="T753">
        <v>35333.462839685657</v>
      </c>
      <c r="U753">
        <v>572.0609963582782</v>
      </c>
      <c r="V753">
        <v>316238472.76247269</v>
      </c>
    </row>
    <row r="754" spans="1:22" x14ac:dyDescent="0.25">
      <c r="A754" t="s">
        <v>143</v>
      </c>
      <c r="B754" t="s">
        <v>2</v>
      </c>
      <c r="C754">
        <v>5.8785755052303455E-2</v>
      </c>
      <c r="D754">
        <v>1.2959999999999985E-2</v>
      </c>
      <c r="E754">
        <v>4.5825755052303442E-2</v>
      </c>
      <c r="F754">
        <v>2.4416438763075868E-2</v>
      </c>
      <c r="G754">
        <v>3.4369316289227576E-2</v>
      </c>
      <c r="H754">
        <v>0.17499999999999988</v>
      </c>
      <c r="I754">
        <v>0.14099999999999999</v>
      </c>
      <c r="J754">
        <v>384279.37248073868</v>
      </c>
      <c r="K754">
        <v>384768.57544767327</v>
      </c>
      <c r="L754">
        <v>859187.53325476125</v>
      </c>
      <c r="M754">
        <v>859187.53325476125</v>
      </c>
      <c r="N754">
        <v>73779.548272064654</v>
      </c>
      <c r="O754">
        <v>695268.39965634746</v>
      </c>
      <c r="P754">
        <v>47572.142070161157</v>
      </c>
      <c r="Q754">
        <v>5825.7196314765733</v>
      </c>
      <c r="R754">
        <v>7529.0984999309176</v>
      </c>
      <c r="S754">
        <v>11264.319080189267</v>
      </c>
      <c r="T754">
        <v>1588.2689903066871</v>
      </c>
      <c r="U754">
        <v>35.508100000000006</v>
      </c>
      <c r="V754">
        <v>23055018.299038466</v>
      </c>
    </row>
    <row r="755" spans="1:22" x14ac:dyDescent="0.25">
      <c r="A755" t="s">
        <v>143</v>
      </c>
      <c r="B755" t="s">
        <v>3</v>
      </c>
      <c r="C755">
        <v>5.6961036772174081E-2</v>
      </c>
      <c r="D755">
        <v>1.2960000000000027E-2</v>
      </c>
      <c r="E755">
        <v>4.4001036772173985E-2</v>
      </c>
      <c r="F755">
        <v>2.3960259193043499E-2</v>
      </c>
      <c r="G755">
        <v>3.3000777579130509E-2</v>
      </c>
      <c r="H755">
        <v>0.17500000000000035</v>
      </c>
      <c r="I755">
        <v>0.14099999999999968</v>
      </c>
      <c r="J755">
        <v>1463161.7443977501</v>
      </c>
      <c r="K755">
        <v>1323973.0171804277</v>
      </c>
      <c r="L755">
        <v>3598032.2104322477</v>
      </c>
      <c r="M755">
        <v>3598032.2104322445</v>
      </c>
      <c r="N755">
        <v>93471.710277257487</v>
      </c>
      <c r="O755">
        <v>2693663.0513009191</v>
      </c>
      <c r="P755">
        <v>31486.324334538702</v>
      </c>
      <c r="Q755">
        <v>3852.4660831126662</v>
      </c>
      <c r="R755">
        <v>4982.7694488888419</v>
      </c>
      <c r="S755">
        <v>46582.077485292604</v>
      </c>
      <c r="T755">
        <v>6568.0729254262578</v>
      </c>
      <c r="U755">
        <v>160.26390353187915</v>
      </c>
      <c r="V755">
        <v>88079106.937023103</v>
      </c>
    </row>
    <row r="756" spans="1:22" x14ac:dyDescent="0.25">
      <c r="A756" t="s">
        <v>143</v>
      </c>
      <c r="B756" t="s">
        <v>4</v>
      </c>
      <c r="C756">
        <v>0.11844773586432486</v>
      </c>
      <c r="D756">
        <v>1.2959999999999992E-2</v>
      </c>
      <c r="E756">
        <v>0.10548773586432494</v>
      </c>
      <c r="F756">
        <v>3.9331933966081228E-2</v>
      </c>
      <c r="G756">
        <v>7.9115801898243659E-2</v>
      </c>
      <c r="H756">
        <v>0.17500000000000024</v>
      </c>
      <c r="I756">
        <v>0.14099999999999996</v>
      </c>
      <c r="J756">
        <v>656504.46581994346</v>
      </c>
      <c r="K756">
        <v>1403467.3145235043</v>
      </c>
      <c r="L756">
        <v>3933669.9511567438</v>
      </c>
      <c r="M756">
        <v>3933669.9511567438</v>
      </c>
      <c r="N756">
        <v>69182.998103443999</v>
      </c>
      <c r="O756">
        <v>1990788.782240005</v>
      </c>
      <c r="P756">
        <v>8722.3429233111874</v>
      </c>
      <c r="Q756">
        <v>1046.6811507973425</v>
      </c>
      <c r="R756">
        <v>1377.4323944493024</v>
      </c>
      <c r="S756">
        <v>50864.628952571802</v>
      </c>
      <c r="T756">
        <v>7171.912682312628</v>
      </c>
      <c r="U756">
        <v>83.719292826398842</v>
      </c>
      <c r="V756">
        <v>39603356.820000015</v>
      </c>
    </row>
    <row r="757" spans="1:22" x14ac:dyDescent="0.25">
      <c r="A757" t="s">
        <v>143</v>
      </c>
      <c r="B757" t="s">
        <v>5</v>
      </c>
      <c r="C757">
        <v>8.9457366127100091E-2</v>
      </c>
      <c r="D757">
        <v>1.2960000000000008E-2</v>
      </c>
      <c r="E757">
        <v>7.6497366127100064E-2</v>
      </c>
      <c r="F757">
        <v>3.2084341531775064E-2</v>
      </c>
      <c r="G757">
        <v>5.7373024595325083E-2</v>
      </c>
      <c r="H757">
        <v>0.17499999999999966</v>
      </c>
      <c r="I757">
        <v>0.14099999999999946</v>
      </c>
      <c r="J757">
        <v>2324044.9176086718</v>
      </c>
      <c r="K757">
        <v>3631859.8714754325</v>
      </c>
      <c r="L757">
        <v>10001043.157395735</v>
      </c>
      <c r="M757">
        <v>10001043.157395724</v>
      </c>
      <c r="N757">
        <v>223634.11425763834</v>
      </c>
      <c r="O757">
        <v>5732270.6748264646</v>
      </c>
      <c r="P757">
        <v>59722.879161421821</v>
      </c>
      <c r="Q757">
        <v>7429.2453582039898</v>
      </c>
      <c r="R757">
        <v>9468.4495572672386</v>
      </c>
      <c r="S757">
        <v>128846.22277015592</v>
      </c>
      <c r="T757">
        <v>18167.317410591982</v>
      </c>
      <c r="U757">
        <v>248.85410000000007</v>
      </c>
      <c r="V757">
        <v>139898352.01824617</v>
      </c>
    </row>
    <row r="758" spans="1:22" x14ac:dyDescent="0.25">
      <c r="A758" t="s">
        <v>143</v>
      </c>
      <c r="B758" t="s">
        <v>6</v>
      </c>
      <c r="C758">
        <v>5.3701490130852084E-2</v>
      </c>
      <c r="D758">
        <v>1.2959999999999999E-2</v>
      </c>
      <c r="E758">
        <v>4.0741490130852126E-2</v>
      </c>
      <c r="F758">
        <v>2.3145372532713041E-2</v>
      </c>
      <c r="G758">
        <v>3.0556117598139088E-2</v>
      </c>
      <c r="H758">
        <v>0.17500000000000002</v>
      </c>
      <c r="I758">
        <v>0.14099999999999999</v>
      </c>
      <c r="J758">
        <v>307373.29415919026</v>
      </c>
      <c r="K758">
        <v>244188.41364670853</v>
      </c>
      <c r="L758">
        <v>658938.09694499394</v>
      </c>
      <c r="M758">
        <v>658938.09694499336</v>
      </c>
      <c r="N758">
        <v>18406.785998783074</v>
      </c>
      <c r="O758">
        <v>533154.92180711578</v>
      </c>
      <c r="P758">
        <v>6783.7081845294842</v>
      </c>
      <c r="Q758">
        <v>814.97956739829931</v>
      </c>
      <c r="R758">
        <v>1071.4149730218171</v>
      </c>
      <c r="S758">
        <v>8533.4647448145133</v>
      </c>
      <c r="T758">
        <v>1203.2185290188459</v>
      </c>
      <c r="U758">
        <v>30.774000000000008</v>
      </c>
      <c r="V758">
        <v>18478729.739230767</v>
      </c>
    </row>
    <row r="759" spans="1:22" x14ac:dyDescent="0.25">
      <c r="A759" t="s">
        <v>143</v>
      </c>
      <c r="B759" t="s">
        <v>7</v>
      </c>
      <c r="C759">
        <v>6.7244105379038438E-2</v>
      </c>
      <c r="D759">
        <v>1.2960000000000003E-2</v>
      </c>
      <c r="E759">
        <v>5.4284105379038411E-2</v>
      </c>
      <c r="F759">
        <v>2.6531026344759609E-2</v>
      </c>
      <c r="G759">
        <v>4.0713079034278822E-2</v>
      </c>
      <c r="H759">
        <v>0.17500000000000004</v>
      </c>
      <c r="I759">
        <v>0.14100000000000001</v>
      </c>
      <c r="J759">
        <v>118134.31661197491</v>
      </c>
      <c r="K759">
        <v>124042.9207125122</v>
      </c>
      <c r="L759">
        <v>348761.41971040779</v>
      </c>
      <c r="M759">
        <v>348761.41971040779</v>
      </c>
      <c r="N759">
        <v>5841.8356067821733</v>
      </c>
      <c r="O759">
        <v>236335.40171770498</v>
      </c>
      <c r="P759">
        <v>552.41431744211025</v>
      </c>
      <c r="Q759">
        <v>66.289718093053224</v>
      </c>
      <c r="R759">
        <v>87.23726901045805</v>
      </c>
      <c r="S759">
        <v>4501.2220002073445</v>
      </c>
      <c r="T759">
        <v>634.67230202923577</v>
      </c>
      <c r="U759">
        <v>12.941599999999998</v>
      </c>
      <c r="V759">
        <v>7123908.9489346165</v>
      </c>
    </row>
    <row r="760" spans="1:22" x14ac:dyDescent="0.25">
      <c r="A760" t="s">
        <v>144</v>
      </c>
      <c r="B760" t="s">
        <v>1</v>
      </c>
      <c r="C760">
        <v>9.3684004895532025E-2</v>
      </c>
      <c r="D760">
        <v>1.2959999999999913E-2</v>
      </c>
      <c r="E760">
        <v>8.0724004895532164E-2</v>
      </c>
      <c r="F760">
        <v>3.3141001223883117E-2</v>
      </c>
      <c r="G760">
        <v>6.0543003671649338E-2</v>
      </c>
      <c r="H760">
        <v>0.17499999999999905</v>
      </c>
      <c r="I760">
        <v>0.14099999999999913</v>
      </c>
      <c r="J760">
        <v>4435537.2814216325</v>
      </c>
      <c r="K760">
        <v>7619240.591989385</v>
      </c>
      <c r="L760">
        <v>19987288.82013705</v>
      </c>
      <c r="M760">
        <v>19987288.820137039</v>
      </c>
      <c r="N760">
        <v>717608.23895776272</v>
      </c>
      <c r="O760">
        <v>11337169.634453259</v>
      </c>
      <c r="P760">
        <v>329010.16020237666</v>
      </c>
      <c r="Q760">
        <v>40618.030416132911</v>
      </c>
      <c r="R760">
        <v>52117.574877209852</v>
      </c>
      <c r="S760">
        <v>259301.02845052638</v>
      </c>
      <c r="T760">
        <v>36561.445011524229</v>
      </c>
      <c r="U760">
        <v>478.57660000000021</v>
      </c>
      <c r="V760">
        <v>267250706.44849643</v>
      </c>
    </row>
    <row r="761" spans="1:22" x14ac:dyDescent="0.25">
      <c r="A761" t="s">
        <v>144</v>
      </c>
      <c r="B761" t="s">
        <v>2</v>
      </c>
      <c r="C761">
        <v>9.8921493122851659E-2</v>
      </c>
      <c r="D761">
        <v>1.2959999999999991E-2</v>
      </c>
      <c r="E761">
        <v>8.5961493122851604E-2</v>
      </c>
      <c r="F761">
        <v>3.4450373280712897E-2</v>
      </c>
      <c r="G761">
        <v>6.4471119842138713E-2</v>
      </c>
      <c r="H761">
        <v>0.17499999999999996</v>
      </c>
      <c r="I761">
        <v>0.14099999999999996</v>
      </c>
      <c r="J761">
        <v>337146.99867637904</v>
      </c>
      <c r="K761">
        <v>788354.78771791724</v>
      </c>
      <c r="L761">
        <v>1444001.4370094053</v>
      </c>
      <c r="M761">
        <v>1444001.4370094051</v>
      </c>
      <c r="N761">
        <v>230265.73153608677</v>
      </c>
      <c r="O761">
        <v>895236.05485820991</v>
      </c>
      <c r="P761">
        <v>162741.07440310164</v>
      </c>
      <c r="Q761">
        <v>19889.098005972843</v>
      </c>
      <c r="R761">
        <v>25750.8543096795</v>
      </c>
      <c r="S761">
        <v>19180.284677767617</v>
      </c>
      <c r="T761">
        <v>2704.4201395652335</v>
      </c>
      <c r="U761">
        <v>30.7346</v>
      </c>
      <c r="V761">
        <v>20237870.680000003</v>
      </c>
    </row>
    <row r="762" spans="1:22" x14ac:dyDescent="0.25">
      <c r="A762" t="s">
        <v>144</v>
      </c>
      <c r="B762" t="s">
        <v>3</v>
      </c>
      <c r="C762">
        <v>7.6524201627698268E-2</v>
      </c>
      <c r="D762">
        <v>1.2960000000000025E-2</v>
      </c>
      <c r="E762">
        <v>6.3564201627698214E-2</v>
      </c>
      <c r="F762">
        <v>2.885105040692457E-2</v>
      </c>
      <c r="G762">
        <v>4.7673151220773646E-2</v>
      </c>
      <c r="H762">
        <v>0.17500000000000038</v>
      </c>
      <c r="I762">
        <v>0.14099999999999979</v>
      </c>
      <c r="J762">
        <v>1247866.4496549824</v>
      </c>
      <c r="K762">
        <v>1619699.7339538662</v>
      </c>
      <c r="L762">
        <v>4436317.4961624574</v>
      </c>
      <c r="M762">
        <v>4436317.4961624499</v>
      </c>
      <c r="N762">
        <v>105695.42642478459</v>
      </c>
      <c r="O762">
        <v>2761870.7571840649</v>
      </c>
      <c r="P762">
        <v>31336.747949127534</v>
      </c>
      <c r="Q762">
        <v>3898.8110993963419</v>
      </c>
      <c r="R762">
        <v>4968.2138258418645</v>
      </c>
      <c r="S762">
        <v>57398.469369342303</v>
      </c>
      <c r="T762">
        <v>8093.1841810772667</v>
      </c>
      <c r="U762">
        <v>139.07399999999996</v>
      </c>
      <c r="V762">
        <v>75164482.941400036</v>
      </c>
    </row>
    <row r="763" spans="1:22" x14ac:dyDescent="0.25">
      <c r="A763" t="s">
        <v>144</v>
      </c>
      <c r="B763" t="s">
        <v>4</v>
      </c>
      <c r="C763">
        <v>0.10338230827321172</v>
      </c>
      <c r="D763">
        <v>1.2960000000000001E-2</v>
      </c>
      <c r="E763">
        <v>9.0422308273211724E-2</v>
      </c>
      <c r="F763">
        <v>3.5565577068302948E-2</v>
      </c>
      <c r="G763">
        <v>6.7816731204908817E-2</v>
      </c>
      <c r="H763">
        <v>0.17499999999999993</v>
      </c>
      <c r="I763">
        <v>0.14099999999999999</v>
      </c>
      <c r="J763">
        <v>292579.80493621109</v>
      </c>
      <c r="K763">
        <v>536025.55333450192</v>
      </c>
      <c r="L763">
        <v>1518760.6113163035</v>
      </c>
      <c r="M763">
        <v>1518760.6113163033</v>
      </c>
      <c r="N763">
        <v>22329.012171800947</v>
      </c>
      <c r="O763">
        <v>806276.34609891218</v>
      </c>
      <c r="P763">
        <v>0</v>
      </c>
      <c r="Q763">
        <v>0</v>
      </c>
      <c r="R763">
        <v>0</v>
      </c>
      <c r="S763">
        <v>19569.686390710449</v>
      </c>
      <c r="T763">
        <v>2759.3257810901732</v>
      </c>
      <c r="U763">
        <v>37.292099999999998</v>
      </c>
      <c r="V763">
        <v>17644937.970769234</v>
      </c>
    </row>
    <row r="764" spans="1:22" x14ac:dyDescent="0.25">
      <c r="A764" t="s">
        <v>144</v>
      </c>
      <c r="B764" t="s">
        <v>5</v>
      </c>
      <c r="C764">
        <v>0.10049574327771056</v>
      </c>
      <c r="D764">
        <v>1.2960000000000015E-2</v>
      </c>
      <c r="E764">
        <v>8.7535743277710326E-2</v>
      </c>
      <c r="F764">
        <v>3.4843935819427727E-2</v>
      </c>
      <c r="G764">
        <v>6.5651807458282821E-2</v>
      </c>
      <c r="H764">
        <v>0.17499999999999979</v>
      </c>
      <c r="I764">
        <v>0.14099999999999943</v>
      </c>
      <c r="J764">
        <v>2236288.5409722608</v>
      </c>
      <c r="K764">
        <v>4077972.8313109218</v>
      </c>
      <c r="L764">
        <v>11041046.723270357</v>
      </c>
      <c r="M764">
        <v>11041046.723270359</v>
      </c>
      <c r="N764">
        <v>298217.94266560953</v>
      </c>
      <c r="O764">
        <v>6016043.4296175754</v>
      </c>
      <c r="P764">
        <v>105117.70247461341</v>
      </c>
      <c r="Q764">
        <v>13252.365065699636</v>
      </c>
      <c r="R764">
        <v>16690.179523184142</v>
      </c>
      <c r="S764">
        <v>142995.35109737795</v>
      </c>
      <c r="T764">
        <v>20162.34450473031</v>
      </c>
      <c r="U764">
        <v>237.56699999999998</v>
      </c>
      <c r="V764">
        <v>134809849.52959624</v>
      </c>
    </row>
    <row r="765" spans="1:22" x14ac:dyDescent="0.25">
      <c r="A765" t="s">
        <v>144</v>
      </c>
      <c r="B765" t="s">
        <v>6</v>
      </c>
      <c r="C765">
        <v>9.0297036007397066E-2</v>
      </c>
      <c r="D765">
        <v>1.2959999999999999E-2</v>
      </c>
      <c r="E765">
        <v>7.7337036007397067E-2</v>
      </c>
      <c r="F765">
        <v>3.2294259001849263E-2</v>
      </c>
      <c r="G765">
        <v>5.800277700554779E-2</v>
      </c>
      <c r="H765">
        <v>0.17499999999999996</v>
      </c>
      <c r="I765">
        <v>0.14099999999999999</v>
      </c>
      <c r="J765">
        <v>235343.6521727127</v>
      </c>
      <c r="K765">
        <v>409048.28755568323</v>
      </c>
      <c r="L765">
        <v>1014091.7789462241</v>
      </c>
      <c r="M765">
        <v>1014091.7789462241</v>
      </c>
      <c r="N765">
        <v>53263.270930206403</v>
      </c>
      <c r="O765">
        <v>591128.66879818961</v>
      </c>
      <c r="P765">
        <v>29814.635375534086</v>
      </c>
      <c r="Q765">
        <v>3577.7562450640899</v>
      </c>
      <c r="R765">
        <v>4708.3272185043425</v>
      </c>
      <c r="S765">
        <v>13288.827424280362</v>
      </c>
      <c r="T765">
        <v>1873.7246668235305</v>
      </c>
      <c r="U765">
        <v>23.51</v>
      </c>
      <c r="V765">
        <v>14193015.930769231</v>
      </c>
    </row>
    <row r="766" spans="1:22" x14ac:dyDescent="0.25">
      <c r="A766" t="s">
        <v>144</v>
      </c>
      <c r="B766" t="s">
        <v>7</v>
      </c>
      <c r="C766">
        <v>0.12495881866715405</v>
      </c>
      <c r="D766">
        <v>1.2959999999999998E-2</v>
      </c>
      <c r="E766">
        <v>0.11199881866715408</v>
      </c>
      <c r="F766">
        <v>4.0959704666788506E-2</v>
      </c>
      <c r="G766">
        <v>8.3999114000365568E-2</v>
      </c>
      <c r="H766">
        <v>0.17499999999999999</v>
      </c>
      <c r="I766">
        <v>0.14100000000000001</v>
      </c>
      <c r="J766">
        <v>86311.835009085989</v>
      </c>
      <c r="K766">
        <v>188139.39811648784</v>
      </c>
      <c r="L766">
        <v>533070.77343232196</v>
      </c>
      <c r="M766">
        <v>533070.77343232185</v>
      </c>
      <c r="N766">
        <v>7836.8552292853128</v>
      </c>
      <c r="O766">
        <v>266614.37789628853</v>
      </c>
      <c r="P766">
        <v>0</v>
      </c>
      <c r="Q766">
        <v>0</v>
      </c>
      <c r="R766">
        <v>0</v>
      </c>
      <c r="S766">
        <v>6868.4094910476906</v>
      </c>
      <c r="T766">
        <v>968.44573823772453</v>
      </c>
      <c r="U766">
        <v>10.398899999999999</v>
      </c>
      <c r="V766">
        <v>5200549.3959615389</v>
      </c>
    </row>
    <row r="767" spans="1:22" x14ac:dyDescent="0.25">
      <c r="A767" t="s">
        <v>145</v>
      </c>
      <c r="B767" t="s">
        <v>1</v>
      </c>
      <c r="C767">
        <v>9.8639362305178876E-2</v>
      </c>
      <c r="D767">
        <v>1.295999999999994E-2</v>
      </c>
      <c r="E767">
        <v>8.5679362305178308E-2</v>
      </c>
      <c r="F767">
        <v>3.4379840576294583E-2</v>
      </c>
      <c r="G767">
        <v>6.4259521728883898E-2</v>
      </c>
      <c r="H767">
        <v>0.17499999999999891</v>
      </c>
      <c r="I767">
        <v>0.14099999999999913</v>
      </c>
      <c r="J767">
        <v>3723522.8149898308</v>
      </c>
      <c r="K767">
        <v>6719405.8657291429</v>
      </c>
      <c r="L767">
        <v>17726500.519351497</v>
      </c>
      <c r="M767">
        <v>17726500.519351486</v>
      </c>
      <c r="N767">
        <v>607929.26945899054</v>
      </c>
      <c r="O767">
        <v>9834999.4112599865</v>
      </c>
      <c r="P767">
        <v>269097.03984619497</v>
      </c>
      <c r="Q767">
        <v>34043.717479095387</v>
      </c>
      <c r="R767">
        <v>42742.846782865941</v>
      </c>
      <c r="S767">
        <v>229663.15981667684</v>
      </c>
      <c r="T767">
        <v>32382.505534151409</v>
      </c>
      <c r="U767">
        <v>412.57300000000004</v>
      </c>
      <c r="V767">
        <v>224163308.66036159</v>
      </c>
    </row>
    <row r="768" spans="1:22" x14ac:dyDescent="0.25">
      <c r="A768" t="s">
        <v>145</v>
      </c>
      <c r="B768" t="s">
        <v>2</v>
      </c>
      <c r="C768">
        <v>7.2808345785435089E-2</v>
      </c>
      <c r="D768">
        <v>1.2959999999999992E-2</v>
      </c>
      <c r="E768">
        <v>5.984834578543511E-2</v>
      </c>
      <c r="F768">
        <v>2.7922086446358761E-2</v>
      </c>
      <c r="G768">
        <v>4.488625933907632E-2</v>
      </c>
      <c r="H768">
        <v>0.17499999999999993</v>
      </c>
      <c r="I768">
        <v>0.14099999999999999</v>
      </c>
      <c r="J768">
        <v>306505.05358271446</v>
      </c>
      <c r="K768">
        <v>508108.64240213641</v>
      </c>
      <c r="L768">
        <v>876319.94361670851</v>
      </c>
      <c r="M768">
        <v>876319.94361670804</v>
      </c>
      <c r="N768">
        <v>162001.49589742511</v>
      </c>
      <c r="O768">
        <v>652612.20008742565</v>
      </c>
      <c r="P768">
        <v>115208.29858254858</v>
      </c>
      <c r="Q768">
        <v>15140.2023535889</v>
      </c>
      <c r="R768">
        <v>18379.138631995382</v>
      </c>
      <c r="S768">
        <v>11633.528772385896</v>
      </c>
      <c r="T768">
        <v>1640.3275569064117</v>
      </c>
      <c r="U768">
        <v>26.168200000000002</v>
      </c>
      <c r="V768">
        <v>18280620.42307692</v>
      </c>
    </row>
    <row r="769" spans="1:22" x14ac:dyDescent="0.25">
      <c r="A769" t="s">
        <v>145</v>
      </c>
      <c r="B769" t="s">
        <v>3</v>
      </c>
      <c r="C769">
        <v>8.39965554750388E-2</v>
      </c>
      <c r="D769">
        <v>1.2960000000000022E-2</v>
      </c>
      <c r="E769">
        <v>7.1036555475038954E-2</v>
      </c>
      <c r="F769">
        <v>3.0719138868759776E-2</v>
      </c>
      <c r="G769">
        <v>5.3277416606279118E-2</v>
      </c>
      <c r="H769">
        <v>0.17500000000000018</v>
      </c>
      <c r="I769">
        <v>0.14099999999999963</v>
      </c>
      <c r="J769">
        <v>1396475.6405472024</v>
      </c>
      <c r="K769">
        <v>2020853.7431613829</v>
      </c>
      <c r="L769">
        <v>5541158.5235420829</v>
      </c>
      <c r="M769">
        <v>5541158.5235420903</v>
      </c>
      <c r="N769">
        <v>130350.67648551753</v>
      </c>
      <c r="O769">
        <v>3286978.7072230689</v>
      </c>
      <c r="P769">
        <v>37991.562730549733</v>
      </c>
      <c r="Q769">
        <v>4558.9875276659677</v>
      </c>
      <c r="R769">
        <v>5999.6275864084137</v>
      </c>
      <c r="S769">
        <v>71691.935706302509</v>
      </c>
      <c r="T769">
        <v>10108.562934588655</v>
      </c>
      <c r="U769">
        <v>160.6609</v>
      </c>
      <c r="V769">
        <v>84148215.130361542</v>
      </c>
    </row>
    <row r="770" spans="1:22" x14ac:dyDescent="0.25">
      <c r="A770" t="s">
        <v>145</v>
      </c>
      <c r="B770" t="s">
        <v>4</v>
      </c>
      <c r="C770">
        <v>9.146558412237038E-2</v>
      </c>
      <c r="D770">
        <v>1.2959999999999998E-2</v>
      </c>
      <c r="E770">
        <v>7.8505584122370423E-2</v>
      </c>
      <c r="F770">
        <v>3.2586396030592636E-2</v>
      </c>
      <c r="G770">
        <v>5.8879188091777793E-2</v>
      </c>
      <c r="H770">
        <v>0.17500000000000021</v>
      </c>
      <c r="I770">
        <v>0.14100000000000004</v>
      </c>
      <c r="J770">
        <v>481636.09418302495</v>
      </c>
      <c r="K770">
        <v>759830.05561748659</v>
      </c>
      <c r="L770">
        <v>2150623.8682371881</v>
      </c>
      <c r="M770">
        <v>2150623.868237189</v>
      </c>
      <c r="N770">
        <v>32216.574653818505</v>
      </c>
      <c r="O770">
        <v>1209249.5751466937</v>
      </c>
      <c r="P770">
        <v>431.62769449628712</v>
      </c>
      <c r="Q770">
        <v>51.79532333955445</v>
      </c>
      <c r="R770">
        <v>68.162645514853651</v>
      </c>
      <c r="S770">
        <v>27751.962305405239</v>
      </c>
      <c r="T770">
        <v>3913.0266850621379</v>
      </c>
      <c r="U770">
        <v>63.211899999999972</v>
      </c>
      <c r="V770">
        <v>29062512.737115383</v>
      </c>
    </row>
    <row r="771" spans="1:22" x14ac:dyDescent="0.25">
      <c r="A771" t="s">
        <v>145</v>
      </c>
      <c r="B771" t="s">
        <v>5</v>
      </c>
      <c r="C771">
        <v>0.12723657772420263</v>
      </c>
      <c r="D771">
        <v>1.2960000000000027E-2</v>
      </c>
      <c r="E771">
        <v>0.11427657772420269</v>
      </c>
      <c r="F771">
        <v>4.1529144431050678E-2</v>
      </c>
      <c r="G771">
        <v>8.570743329315185E-2</v>
      </c>
      <c r="H771">
        <v>0.17500000000000032</v>
      </c>
      <c r="I771">
        <v>0.14099999999999974</v>
      </c>
      <c r="J771">
        <v>1297121.3365415693</v>
      </c>
      <c r="K771">
        <v>3069493.9156655688</v>
      </c>
      <c r="L771">
        <v>8310573.4228325235</v>
      </c>
      <c r="M771">
        <v>8310573.422832517</v>
      </c>
      <c r="N771">
        <v>224477.08104104688</v>
      </c>
      <c r="O771">
        <v>4142138.1711660898</v>
      </c>
      <c r="P771">
        <v>79366.223949603722</v>
      </c>
      <c r="Q771">
        <v>9911.928838357213</v>
      </c>
      <c r="R771">
        <v>12588.21954310249</v>
      </c>
      <c r="S771">
        <v>107458.99098158038</v>
      </c>
      <c r="T771">
        <v>15151.717728402838</v>
      </c>
      <c r="U771">
        <v>138.34199999999996</v>
      </c>
      <c r="V771">
        <v>78135249.408269182</v>
      </c>
    </row>
    <row r="772" spans="1:22" x14ac:dyDescent="0.25">
      <c r="A772" t="s">
        <v>145</v>
      </c>
      <c r="B772" t="s">
        <v>6</v>
      </c>
      <c r="C772">
        <v>7.9597058536211449E-2</v>
      </c>
      <c r="D772">
        <v>1.2959999999999999E-2</v>
      </c>
      <c r="E772">
        <v>6.6637058536211435E-2</v>
      </c>
      <c r="F772">
        <v>2.9619264634052848E-2</v>
      </c>
      <c r="G772">
        <v>4.997779390215857E-2</v>
      </c>
      <c r="H772">
        <v>0.17499999999999993</v>
      </c>
      <c r="I772">
        <v>0.14099999999999999</v>
      </c>
      <c r="J772">
        <v>162297.80316001037</v>
      </c>
      <c r="K772">
        <v>245594.09503417436</v>
      </c>
      <c r="L772">
        <v>578194.4852224153</v>
      </c>
      <c r="M772">
        <v>578194.48522241518</v>
      </c>
      <c r="N772">
        <v>39646.949970026908</v>
      </c>
      <c r="O772">
        <v>368244.94822415785</v>
      </c>
      <c r="P772">
        <v>24231.750854636466</v>
      </c>
      <c r="Q772">
        <v>2907.8101025563756</v>
      </c>
      <c r="R772">
        <v>3826.6780949641902</v>
      </c>
      <c r="S772">
        <v>7607.9850288079906</v>
      </c>
      <c r="T772">
        <v>1072.7258890619264</v>
      </c>
      <c r="U772">
        <v>16.600000000000001</v>
      </c>
      <c r="V772">
        <v>9780278.0769230761</v>
      </c>
    </row>
    <row r="773" spans="1:22" x14ac:dyDescent="0.25">
      <c r="A773" t="s">
        <v>145</v>
      </c>
      <c r="B773" t="s">
        <v>7</v>
      </c>
      <c r="U773">
        <v>7.59</v>
      </c>
    </row>
    <row r="774" spans="1:22" x14ac:dyDescent="0.25">
      <c r="A774" t="s">
        <v>146</v>
      </c>
      <c r="B774" t="s">
        <v>1</v>
      </c>
      <c r="C774">
        <v>9.4789614156777224E-2</v>
      </c>
      <c r="D774">
        <v>1.2959999999999864E-2</v>
      </c>
      <c r="E774">
        <v>8.1829614156777503E-2</v>
      </c>
      <c r="F774">
        <v>3.3417403539194139E-2</v>
      </c>
      <c r="G774">
        <v>6.1372210617582863E-2</v>
      </c>
      <c r="H774">
        <v>0.1750000000000016</v>
      </c>
      <c r="I774">
        <v>0.14100000000000001</v>
      </c>
      <c r="J774">
        <v>10738990.682658646</v>
      </c>
      <c r="K774">
        <v>18146939.74781923</v>
      </c>
      <c r="L774">
        <v>48526602.787197322</v>
      </c>
      <c r="M774">
        <v>48526602.787197486</v>
      </c>
      <c r="N774">
        <v>1478554.1140650511</v>
      </c>
      <c r="O774">
        <v>27407376.316412784</v>
      </c>
      <c r="P774">
        <v>592232.93596898788</v>
      </c>
      <c r="Q774">
        <v>73463.093945342509</v>
      </c>
      <c r="R774">
        <v>93863.140217920605</v>
      </c>
      <c r="S774">
        <v>630144.56085261761</v>
      </c>
      <c r="T774">
        <v>88850.383080219035</v>
      </c>
      <c r="U774">
        <v>1206.0522505876181</v>
      </c>
      <c r="V774">
        <v>646992693.86288536</v>
      </c>
    </row>
    <row r="775" spans="1:22" x14ac:dyDescent="0.25">
      <c r="A775" t="s">
        <v>146</v>
      </c>
      <c r="B775" t="s">
        <v>2</v>
      </c>
      <c r="C775">
        <v>7.1722756767381032E-2</v>
      </c>
      <c r="D775">
        <v>1.2959999999999984E-2</v>
      </c>
      <c r="E775">
        <v>5.8762756767381026E-2</v>
      </c>
      <c r="F775">
        <v>2.7650689191845289E-2</v>
      </c>
      <c r="G775">
        <v>4.4072067575535737E-2</v>
      </c>
      <c r="H775">
        <v>0.17499999999999999</v>
      </c>
      <c r="I775">
        <v>0.14099999999999999</v>
      </c>
      <c r="J775">
        <v>562980.57265460375</v>
      </c>
      <c r="K775">
        <v>840834.8595407682</v>
      </c>
      <c r="L775">
        <v>1658660.4206170847</v>
      </c>
      <c r="M775">
        <v>1658660.4206170856</v>
      </c>
      <c r="N775">
        <v>215961.0395013052</v>
      </c>
      <c r="O775">
        <v>1187854.392694067</v>
      </c>
      <c r="P775">
        <v>148838.94235409697</v>
      </c>
      <c r="Q775">
        <v>18345.285080887796</v>
      </c>
      <c r="R775">
        <v>23572.976068332853</v>
      </c>
      <c r="S775">
        <v>22089.251531978476</v>
      </c>
      <c r="T775">
        <v>3114.5844660089647</v>
      </c>
      <c r="U775">
        <v>51.979000000000006</v>
      </c>
      <c r="V775">
        <v>33809899.178846151</v>
      </c>
    </row>
    <row r="776" spans="1:22" x14ac:dyDescent="0.25">
      <c r="A776" t="s">
        <v>146</v>
      </c>
      <c r="B776" t="s">
        <v>3</v>
      </c>
      <c r="C776">
        <v>8.8482471279015942E-2</v>
      </c>
      <c r="D776">
        <v>1.2959999999999942E-2</v>
      </c>
      <c r="E776">
        <v>7.5522471279015596E-2</v>
      </c>
      <c r="F776">
        <v>3.1840617819754009E-2</v>
      </c>
      <c r="G776">
        <v>5.6641853459261933E-2</v>
      </c>
      <c r="H776">
        <v>0.17499999999999916</v>
      </c>
      <c r="I776">
        <v>0.14099999999999918</v>
      </c>
      <c r="J776">
        <v>3953268.3168489416</v>
      </c>
      <c r="K776">
        <v>6195347.6499742595</v>
      </c>
      <c r="L776">
        <v>16763567.87184315</v>
      </c>
      <c r="M776">
        <v>16763567.871843152</v>
      </c>
      <c r="N776">
        <v>455618.76951992139</v>
      </c>
      <c r="O776">
        <v>9692997.1973032895</v>
      </c>
      <c r="P776">
        <v>161601.66365524262</v>
      </c>
      <c r="Q776">
        <v>19849.252064600034</v>
      </c>
      <c r="R776">
        <v>25584.579116497807</v>
      </c>
      <c r="S776">
        <v>217864.39498998239</v>
      </c>
      <c r="T776">
        <v>30718.879693587471</v>
      </c>
      <c r="U776">
        <v>441.74682570016461</v>
      </c>
      <c r="V776">
        <v>238392178.67038488</v>
      </c>
    </row>
    <row r="777" spans="1:22" x14ac:dyDescent="0.25">
      <c r="A777" t="s">
        <v>146</v>
      </c>
      <c r="B777" t="s">
        <v>4</v>
      </c>
      <c r="C777">
        <v>0.12494406811765335</v>
      </c>
      <c r="D777">
        <v>1.2960000000000025E-2</v>
      </c>
      <c r="E777">
        <v>0.11198406811765343</v>
      </c>
      <c r="F777">
        <v>4.0956017029413185E-2</v>
      </c>
      <c r="G777">
        <v>8.3988051088239618E-2</v>
      </c>
      <c r="H777">
        <v>0.17500000000000024</v>
      </c>
      <c r="I777">
        <v>0.1409999999999994</v>
      </c>
      <c r="J777">
        <v>1470340.9037622518</v>
      </c>
      <c r="K777">
        <v>3340448.1741740014</v>
      </c>
      <c r="L777">
        <v>9297168.071305979</v>
      </c>
      <c r="M777">
        <v>9297168.0713059753</v>
      </c>
      <c r="N777">
        <v>181044.11280400585</v>
      </c>
      <c r="O777">
        <v>4629744.9651322486</v>
      </c>
      <c r="P777">
        <v>34191.934253803898</v>
      </c>
      <c r="Q777">
        <v>4103.0321104564682</v>
      </c>
      <c r="R777">
        <v>5399.5902573607118</v>
      </c>
      <c r="S777">
        <v>120376.47342891069</v>
      </c>
      <c r="T777">
        <v>16973.082753476414</v>
      </c>
      <c r="U777">
        <v>187.80876153846157</v>
      </c>
      <c r="V777">
        <v>88672209.328076914</v>
      </c>
    </row>
    <row r="778" spans="1:22" x14ac:dyDescent="0.25">
      <c r="A778" t="s">
        <v>146</v>
      </c>
      <c r="B778" t="s">
        <v>5</v>
      </c>
      <c r="C778">
        <v>9.7098002622829832E-2</v>
      </c>
      <c r="D778">
        <v>1.2959999999999937E-2</v>
      </c>
      <c r="E778">
        <v>8.4138002622829999E-2</v>
      </c>
      <c r="F778">
        <v>3.3994500655707381E-2</v>
      </c>
      <c r="G778">
        <v>6.3103501967122402E-2</v>
      </c>
      <c r="H778">
        <v>0.17499999999999896</v>
      </c>
      <c r="I778">
        <v>0.14099999999999935</v>
      </c>
      <c r="J778">
        <v>3795816.8111069929</v>
      </c>
      <c r="K778">
        <v>6604738.0850612288</v>
      </c>
      <c r="L778">
        <v>17997120.772078101</v>
      </c>
      <c r="M778">
        <v>17997120.772078063</v>
      </c>
      <c r="N778">
        <v>454273.37077639438</v>
      </c>
      <c r="O778">
        <v>9946281.5253918171</v>
      </c>
      <c r="P778">
        <v>146961.33257920275</v>
      </c>
      <c r="Q778">
        <v>18456.680388722452</v>
      </c>
      <c r="R778">
        <v>23323.939828477451</v>
      </c>
      <c r="S778">
        <v>232718.15773881943</v>
      </c>
      <c r="T778">
        <v>32813.260241173572</v>
      </c>
      <c r="U778">
        <v>425.99996334899424</v>
      </c>
      <c r="V778">
        <v>228594053.38538459</v>
      </c>
    </row>
    <row r="779" spans="1:22" x14ac:dyDescent="0.25">
      <c r="A779" t="s">
        <v>146</v>
      </c>
      <c r="B779" t="s">
        <v>6</v>
      </c>
      <c r="C779">
        <v>6.2803886193903841E-2</v>
      </c>
      <c r="D779">
        <v>1.2959999999999984E-2</v>
      </c>
      <c r="E779">
        <v>4.9843886193903876E-2</v>
      </c>
      <c r="F779">
        <v>2.5420971548475998E-2</v>
      </c>
      <c r="G779">
        <v>3.7382914645427895E-2</v>
      </c>
      <c r="H779">
        <v>0.17500000000000018</v>
      </c>
      <c r="I779">
        <v>0.14099999999999996</v>
      </c>
      <c r="J779">
        <v>737451.85399945069</v>
      </c>
      <c r="K779">
        <v>838626.38604166312</v>
      </c>
      <c r="L779">
        <v>1962435.604857198</v>
      </c>
      <c r="M779">
        <v>1962435.6048571989</v>
      </c>
      <c r="N779">
        <v>138360.8883169482</v>
      </c>
      <c r="O779">
        <v>1437717.3517241664</v>
      </c>
      <c r="P779">
        <v>84458.156712870841</v>
      </c>
      <c r="Q779">
        <v>10767.135531023276</v>
      </c>
      <c r="R779">
        <v>13426.766206389069</v>
      </c>
      <c r="S779">
        <v>26037.537131169953</v>
      </c>
      <c r="T779">
        <v>3671.292735494962</v>
      </c>
      <c r="U779">
        <v>73.410200000000003</v>
      </c>
      <c r="V779">
        <v>44349180.095961533</v>
      </c>
    </row>
    <row r="780" spans="1:22" x14ac:dyDescent="0.25">
      <c r="A780" t="s">
        <v>146</v>
      </c>
      <c r="B780" t="s">
        <v>7</v>
      </c>
      <c r="C780">
        <v>8.2306776655537678E-2</v>
      </c>
      <c r="D780">
        <v>1.2959999999999996E-2</v>
      </c>
      <c r="E780">
        <v>6.9346776655537692E-2</v>
      </c>
      <c r="F780">
        <v>3.0296694163884429E-2</v>
      </c>
      <c r="G780">
        <v>5.2010082491653245E-2</v>
      </c>
      <c r="H780">
        <v>0.17499999999999993</v>
      </c>
      <c r="I780">
        <v>0.14100000000000001</v>
      </c>
      <c r="J780">
        <v>219132.22428641043</v>
      </c>
      <c r="K780">
        <v>326944.59302734147</v>
      </c>
      <c r="L780">
        <v>847650.04649593856</v>
      </c>
      <c r="M780">
        <v>847650.04649593844</v>
      </c>
      <c r="N780">
        <v>33295.933146521507</v>
      </c>
      <c r="O780">
        <v>512780.88416723051</v>
      </c>
      <c r="P780">
        <v>16180.906413771017</v>
      </c>
      <c r="Q780">
        <v>1941.7087696525221</v>
      </c>
      <c r="R780">
        <v>2555.2887408627189</v>
      </c>
      <c r="S780">
        <v>11058.746031757431</v>
      </c>
      <c r="T780">
        <v>1559.2831904777975</v>
      </c>
      <c r="U780">
        <v>25.107499999999998</v>
      </c>
      <c r="V780">
        <v>13175173.20423077</v>
      </c>
    </row>
    <row r="781" spans="1:22" x14ac:dyDescent="0.25">
      <c r="A781" t="s">
        <v>147</v>
      </c>
      <c r="B781" t="s">
        <v>1</v>
      </c>
      <c r="C781">
        <v>9.1565917143900374E-2</v>
      </c>
      <c r="D781">
        <v>1.2959999999999878E-2</v>
      </c>
      <c r="E781">
        <v>7.8605917143896448E-2</v>
      </c>
      <c r="F781">
        <v>3.2611479285975076E-2</v>
      </c>
      <c r="G781">
        <v>5.8954437857924626E-2</v>
      </c>
      <c r="H781">
        <v>0.17499999999999188</v>
      </c>
      <c r="I781">
        <v>0.1410000000000001</v>
      </c>
      <c r="J781">
        <v>40282615.257580787</v>
      </c>
      <c r="K781">
        <v>66277494.96699699</v>
      </c>
      <c r="L781">
        <v>175514457.82612705</v>
      </c>
      <c r="M781">
        <v>175514457.82612762</v>
      </c>
      <c r="N781">
        <v>5829506.7687160224</v>
      </c>
      <c r="O781">
        <v>100730603.45586213</v>
      </c>
      <c r="P781">
        <v>2519208.1270710747</v>
      </c>
      <c r="Q781">
        <v>312094.66948191018</v>
      </c>
      <c r="R781">
        <v>399213.6943139715</v>
      </c>
      <c r="S781">
        <v>2277817.9472822016</v>
      </c>
      <c r="T781">
        <v>321172.33056678914</v>
      </c>
      <c r="U781">
        <v>4457.3189347447915</v>
      </c>
      <c r="V781">
        <v>2425822606.7128129</v>
      </c>
    </row>
    <row r="782" spans="1:22" x14ac:dyDescent="0.25">
      <c r="A782" t="s">
        <v>147</v>
      </c>
      <c r="B782" t="s">
        <v>2</v>
      </c>
      <c r="C782">
        <v>6.6094197967862783E-2</v>
      </c>
      <c r="D782">
        <v>1.2960000000000034E-2</v>
      </c>
      <c r="E782">
        <v>5.313419796786286E-2</v>
      </c>
      <c r="F782">
        <v>2.6243549491965695E-2</v>
      </c>
      <c r="G782">
        <v>3.9850648475897123E-2</v>
      </c>
      <c r="H782">
        <v>0.17500000000000046</v>
      </c>
      <c r="I782">
        <v>0.14099999999999943</v>
      </c>
      <c r="J782">
        <v>1890692.3151033833</v>
      </c>
      <c r="K782">
        <v>2651228.3122471669</v>
      </c>
      <c r="L782">
        <v>5082809.5217893915</v>
      </c>
      <c r="M782">
        <v>5082809.5217893906</v>
      </c>
      <c r="N782">
        <v>717718.85373802716</v>
      </c>
      <c r="O782">
        <v>3824201.773612523</v>
      </c>
      <c r="P782">
        <v>498281.27683162346</v>
      </c>
      <c r="Q782">
        <v>62622.025790143118</v>
      </c>
      <c r="R782">
        <v>79087.365669669103</v>
      </c>
      <c r="S782">
        <v>68122.861916382695</v>
      </c>
      <c r="T782">
        <v>9605.3235302099747</v>
      </c>
      <c r="U782">
        <v>171.19</v>
      </c>
      <c r="V782">
        <v>113440660.08769237</v>
      </c>
    </row>
    <row r="783" spans="1:22" x14ac:dyDescent="0.25">
      <c r="A783" t="s">
        <v>147</v>
      </c>
      <c r="B783" t="s">
        <v>3</v>
      </c>
      <c r="C783">
        <v>8.3682737889003586E-2</v>
      </c>
      <c r="D783">
        <v>1.2959999999999762E-2</v>
      </c>
      <c r="E783">
        <v>7.0722737889004045E-2</v>
      </c>
      <c r="F783">
        <v>3.0640684472251017E-2</v>
      </c>
      <c r="G783">
        <v>5.304205341675252E-2</v>
      </c>
      <c r="H783">
        <v>0.17500000000000271</v>
      </c>
      <c r="I783">
        <v>0.14099999999999865</v>
      </c>
      <c r="J783">
        <v>12093401.824017396</v>
      </c>
      <c r="K783">
        <v>17974912.698177669</v>
      </c>
      <c r="L783">
        <v>47653778.352935188</v>
      </c>
      <c r="M783">
        <v>47653778.352935284</v>
      </c>
      <c r="N783">
        <v>1567739.9353994764</v>
      </c>
      <c r="O783">
        <v>28500574.586795598</v>
      </c>
      <c r="P783">
        <v>671218.52319628233</v>
      </c>
      <c r="Q783">
        <v>83090.309086033667</v>
      </c>
      <c r="R783">
        <v>106357.54535180658</v>
      </c>
      <c r="S783">
        <v>619696.36964534072</v>
      </c>
      <c r="T783">
        <v>87377.188119993065</v>
      </c>
      <c r="U783">
        <v>1322.7212999999997</v>
      </c>
      <c r="V783">
        <v>728481509.87853289</v>
      </c>
    </row>
    <row r="784" spans="1:22" x14ac:dyDescent="0.25">
      <c r="A784" t="s">
        <v>147</v>
      </c>
      <c r="B784" t="s">
        <v>4</v>
      </c>
      <c r="C784">
        <v>9.7360825301822565E-2</v>
      </c>
      <c r="D784">
        <v>1.29599999999998E-2</v>
      </c>
      <c r="E784">
        <v>8.4400825301821747E-2</v>
      </c>
      <c r="F784">
        <v>3.4060206325455256E-2</v>
      </c>
      <c r="G784">
        <v>6.3300618976367351E-2</v>
      </c>
      <c r="H784">
        <v>0.17499999999999921</v>
      </c>
      <c r="I784">
        <v>0.14100000000000093</v>
      </c>
      <c r="J784">
        <v>6405538.6245547784</v>
      </c>
      <c r="K784">
        <v>11014707.27989269</v>
      </c>
      <c r="L784">
        <v>30485321.275192805</v>
      </c>
      <c r="M784">
        <v>30485321.27519282</v>
      </c>
      <c r="N784">
        <v>639700.14112127572</v>
      </c>
      <c r="O784">
        <v>16780545.763326116</v>
      </c>
      <c r="P784">
        <v>148505.48411580492</v>
      </c>
      <c r="Q784">
        <v>18018.512432902229</v>
      </c>
      <c r="R784">
        <v>23479.883513367691</v>
      </c>
      <c r="S784">
        <v>394124.68103351421</v>
      </c>
      <c r="T784">
        <v>55571.580025725467</v>
      </c>
      <c r="U784">
        <v>802.35439999999994</v>
      </c>
      <c r="V784">
        <v>386038013.30192351</v>
      </c>
    </row>
    <row r="785" spans="1:22" x14ac:dyDescent="0.25">
      <c r="A785" t="s">
        <v>147</v>
      </c>
      <c r="B785" t="s">
        <v>5</v>
      </c>
      <c r="C785">
        <v>0.10122461964169942</v>
      </c>
      <c r="D785">
        <v>1.2959999999999838E-2</v>
      </c>
      <c r="E785">
        <v>8.8264619641698516E-2</v>
      </c>
      <c r="F785">
        <v>3.5026154910424906E-2</v>
      </c>
      <c r="G785">
        <v>6.6198464731274137E-2</v>
      </c>
      <c r="H785">
        <v>0.17500000000000354</v>
      </c>
      <c r="I785">
        <v>0.14099999999999852</v>
      </c>
      <c r="J785">
        <v>15161580.582521319</v>
      </c>
      <c r="K785">
        <v>27682177.141945556</v>
      </c>
      <c r="L785">
        <v>75125849.098337501</v>
      </c>
      <c r="M785">
        <v>75125849.098337635</v>
      </c>
      <c r="N785">
        <v>1980170.5818748027</v>
      </c>
      <c r="O785">
        <v>40863587.142592177</v>
      </c>
      <c r="P785">
        <v>679641.46022697154</v>
      </c>
      <c r="Q785">
        <v>84331.2520140501</v>
      </c>
      <c r="R785">
        <v>107720.15242598405</v>
      </c>
      <c r="S785">
        <v>971496.68466941884</v>
      </c>
      <c r="T785">
        <v>136981.03253838775</v>
      </c>
      <c r="U785">
        <v>1672.9492347447824</v>
      </c>
      <c r="V785">
        <v>913100481.9152317</v>
      </c>
    </row>
    <row r="786" spans="1:22" x14ac:dyDescent="0.25">
      <c r="A786" t="s">
        <v>147</v>
      </c>
      <c r="B786" t="s">
        <v>6</v>
      </c>
      <c r="C786">
        <v>7.1416082874458803E-2</v>
      </c>
      <c r="D786">
        <v>1.2960000000000036E-2</v>
      </c>
      <c r="E786">
        <v>5.8456082874458332E-2</v>
      </c>
      <c r="F786">
        <v>2.7574020718614551E-2</v>
      </c>
      <c r="G786">
        <v>4.3842062155843714E-2</v>
      </c>
      <c r="H786">
        <v>0.17499999999999974</v>
      </c>
      <c r="I786">
        <v>0.14099999999999907</v>
      </c>
      <c r="J786">
        <v>2310276.0822698553</v>
      </c>
      <c r="K786">
        <v>3028405.5012349151</v>
      </c>
      <c r="L786">
        <v>7364011.3208369464</v>
      </c>
      <c r="M786">
        <v>7364011.3208369352</v>
      </c>
      <c r="N786">
        <v>430301.2957169516</v>
      </c>
      <c r="O786">
        <v>4908380.2877878183</v>
      </c>
      <c r="P786">
        <v>249393.49841331854</v>
      </c>
      <c r="Q786">
        <v>30878.860643659813</v>
      </c>
      <c r="R786">
        <v>39518.402627033938</v>
      </c>
      <c r="S786">
        <v>96854.105199769212</v>
      </c>
      <c r="T786">
        <v>13656.428833167458</v>
      </c>
      <c r="U786">
        <v>234.41820000000001</v>
      </c>
      <c r="V786">
        <v>138989138.30557698</v>
      </c>
    </row>
    <row r="787" spans="1:22" x14ac:dyDescent="0.25">
      <c r="A787" t="s">
        <v>147</v>
      </c>
      <c r="B787" t="s">
        <v>7</v>
      </c>
      <c r="C787">
        <v>8.6453891114946849E-2</v>
      </c>
      <c r="D787">
        <v>1.2960000000000015E-2</v>
      </c>
      <c r="E787">
        <v>7.3493891114946794E-2</v>
      </c>
      <c r="F787">
        <v>3.1333472778736583E-2</v>
      </c>
      <c r="G787">
        <v>5.5120418336210057E-2</v>
      </c>
      <c r="H787">
        <v>0.1749999999999996</v>
      </c>
      <c r="I787">
        <v>0.14099999999999918</v>
      </c>
      <c r="J787">
        <v>2421125.8291142466</v>
      </c>
      <c r="K787">
        <v>3926064.0334992246</v>
      </c>
      <c r="L787">
        <v>9802688.2570360955</v>
      </c>
      <c r="M787">
        <v>9802688.2570360955</v>
      </c>
      <c r="N787">
        <v>493875.96086539514</v>
      </c>
      <c r="O787">
        <v>5853313.901748077</v>
      </c>
      <c r="P787">
        <v>272167.88428707764</v>
      </c>
      <c r="Q787">
        <v>33153.709515121438</v>
      </c>
      <c r="R787">
        <v>43050.344726110059</v>
      </c>
      <c r="S787">
        <v>127523.24481777626</v>
      </c>
      <c r="T787">
        <v>17980.777519306459</v>
      </c>
      <c r="U787">
        <v>253.68579999999994</v>
      </c>
      <c r="V787">
        <v>145772803.22384608</v>
      </c>
    </row>
    <row r="788" spans="1:22" x14ac:dyDescent="0.25">
      <c r="A788" t="s">
        <v>148</v>
      </c>
      <c r="B788" t="s">
        <v>1</v>
      </c>
      <c r="C788">
        <v>9.2751490675857085E-2</v>
      </c>
      <c r="D788">
        <v>1.295999999999981E-2</v>
      </c>
      <c r="E788">
        <v>7.9791490675855503E-2</v>
      </c>
      <c r="F788">
        <v>3.2907872668963986E-2</v>
      </c>
      <c r="G788">
        <v>5.9843618006891655E-2</v>
      </c>
      <c r="H788">
        <v>0.17500000000000304</v>
      </c>
      <c r="I788">
        <v>0.14099999999999846</v>
      </c>
      <c r="J788">
        <v>12244694.193218756</v>
      </c>
      <c r="K788">
        <v>20288153.487595208</v>
      </c>
      <c r="L788">
        <v>54155745.920550235</v>
      </c>
      <c r="M788">
        <v>54155745.920550294</v>
      </c>
      <c r="N788">
        <v>1677178.6355587542</v>
      </c>
      <c r="O788">
        <v>30855669.045255218</v>
      </c>
      <c r="P788">
        <v>683181.60571296536</v>
      </c>
      <c r="Q788">
        <v>83693.3563382914</v>
      </c>
      <c r="R788">
        <v>108129.3696492272</v>
      </c>
      <c r="S788">
        <v>703044.96394246013</v>
      </c>
      <c r="T788">
        <v>99129.339915886827</v>
      </c>
      <c r="U788">
        <v>1360.3330277919283</v>
      </c>
      <c r="V788">
        <v>737471117.32865274</v>
      </c>
    </row>
    <row r="789" spans="1:22" x14ac:dyDescent="0.25">
      <c r="A789" t="s">
        <v>148</v>
      </c>
      <c r="B789" t="s">
        <v>2</v>
      </c>
      <c r="C789">
        <v>8.7862490528187384E-2</v>
      </c>
      <c r="D789">
        <v>1.2959999999999987E-2</v>
      </c>
      <c r="E789">
        <v>7.4902490528187482E-2</v>
      </c>
      <c r="F789">
        <v>3.1685622632046884E-2</v>
      </c>
      <c r="G789">
        <v>5.6176867896140605E-2</v>
      </c>
      <c r="H789">
        <v>0.17500000000000027</v>
      </c>
      <c r="I789">
        <v>0.14100000000000001</v>
      </c>
      <c r="J789">
        <v>759607.81215974141</v>
      </c>
      <c r="K789">
        <v>1418173.6135772008</v>
      </c>
      <c r="L789">
        <v>2885254.8407864841</v>
      </c>
      <c r="M789">
        <v>2885254.8407864859</v>
      </c>
      <c r="N789">
        <v>342316.49998627952</v>
      </c>
      <c r="O789">
        <v>1835464.9257506628</v>
      </c>
      <c r="P789">
        <v>233238.72416033311</v>
      </c>
      <c r="Q789">
        <v>28577.352258622119</v>
      </c>
      <c r="R789">
        <v>36916.066775072679</v>
      </c>
      <c r="S789">
        <v>38198.384568143381</v>
      </c>
      <c r="T789">
        <v>5385.9722241082145</v>
      </c>
      <c r="U789">
        <v>72.859999999999985</v>
      </c>
      <c r="V789">
        <v>45628589.192307681</v>
      </c>
    </row>
    <row r="790" spans="1:22" x14ac:dyDescent="0.25">
      <c r="A790" t="s">
        <v>148</v>
      </c>
      <c r="B790" t="s">
        <v>3</v>
      </c>
      <c r="C790">
        <v>8.6034034753361854E-2</v>
      </c>
      <c r="D790">
        <v>1.2959999999999925E-2</v>
      </c>
      <c r="E790">
        <v>7.3074034753361619E-2</v>
      </c>
      <c r="F790">
        <v>3.1228508688340394E-2</v>
      </c>
      <c r="G790">
        <v>5.4805526065021155E-2</v>
      </c>
      <c r="H790">
        <v>0.17499999999999874</v>
      </c>
      <c r="I790">
        <v>0.1409999999999989</v>
      </c>
      <c r="J790">
        <v>4064517.1512688878</v>
      </c>
      <c r="K790">
        <v>6241984.7054840736</v>
      </c>
      <c r="L790">
        <v>16668680.998557668</v>
      </c>
      <c r="M790">
        <v>16668680.998557676</v>
      </c>
      <c r="N790">
        <v>514318.27947365865</v>
      </c>
      <c r="O790">
        <v>9792183.5772793069</v>
      </c>
      <c r="P790">
        <v>208370.43683899898</v>
      </c>
      <c r="Q790">
        <v>25283.985270854835</v>
      </c>
      <c r="R790">
        <v>32945.27351748939</v>
      </c>
      <c r="S790">
        <v>217106.55902392048</v>
      </c>
      <c r="T790">
        <v>30612.024822372816</v>
      </c>
      <c r="U790">
        <v>448.23293669636428</v>
      </c>
      <c r="V790">
        <v>244894838.43211547</v>
      </c>
    </row>
    <row r="791" spans="1:22" x14ac:dyDescent="0.25">
      <c r="A791" t="s">
        <v>148</v>
      </c>
      <c r="B791" t="s">
        <v>4</v>
      </c>
      <c r="C791">
        <v>0.12807835229283834</v>
      </c>
      <c r="D791">
        <v>1.2960000000000031E-2</v>
      </c>
      <c r="E791">
        <v>0.11511835229283861</v>
      </c>
      <c r="F791">
        <v>4.1739588073209495E-2</v>
      </c>
      <c r="G791">
        <v>8.6338764219628814E-2</v>
      </c>
      <c r="H791">
        <v>0.17500000000000016</v>
      </c>
      <c r="I791">
        <v>0.14099999999999932</v>
      </c>
      <c r="J791">
        <v>1537258.0629100394</v>
      </c>
      <c r="K791">
        <v>3609436.2341448609</v>
      </c>
      <c r="L791">
        <v>10056743.179154197</v>
      </c>
      <c r="M791">
        <v>10056743.179154186</v>
      </c>
      <c r="N791">
        <v>192891.3808200974</v>
      </c>
      <c r="O791">
        <v>4953802.9162348025</v>
      </c>
      <c r="P791">
        <v>34539.460924920568</v>
      </c>
      <c r="Q791">
        <v>4336.9192259721103</v>
      </c>
      <c r="R791">
        <v>5481.5696012758681</v>
      </c>
      <c r="S791">
        <v>130178.29190878877</v>
      </c>
      <c r="T791">
        <v>18355.13915913918</v>
      </c>
      <c r="U791">
        <v>200.89499999999998</v>
      </c>
      <c r="V791">
        <v>92728277.071730822</v>
      </c>
    </row>
    <row r="792" spans="1:22" x14ac:dyDescent="0.25">
      <c r="A792" t="s">
        <v>148</v>
      </c>
      <c r="B792" t="s">
        <v>5</v>
      </c>
      <c r="C792">
        <v>8.898695501621684E-2</v>
      </c>
      <c r="D792">
        <v>1.2959999999999887E-2</v>
      </c>
      <c r="E792">
        <v>7.6026955016215911E-2</v>
      </c>
      <c r="F792">
        <v>3.1966738754054203E-2</v>
      </c>
      <c r="G792">
        <v>5.7020216262162526E-2</v>
      </c>
      <c r="H792">
        <v>0.17499999999999896</v>
      </c>
      <c r="I792">
        <v>0.14099999999999971</v>
      </c>
      <c r="J792">
        <v>4907756.5908015668</v>
      </c>
      <c r="K792">
        <v>7662526.6267498126</v>
      </c>
      <c r="L792">
        <v>21131028.979744412</v>
      </c>
      <c r="M792">
        <v>21131028.979744386</v>
      </c>
      <c r="N792">
        <v>464137.72512624413</v>
      </c>
      <c r="O792">
        <v>12106145.492425131</v>
      </c>
      <c r="P792">
        <v>119260.87836926708</v>
      </c>
      <c r="Q792">
        <v>14643.300711457603</v>
      </c>
      <c r="R792">
        <v>18880.489250382176</v>
      </c>
      <c r="S792">
        <v>272877.35039013653</v>
      </c>
      <c r="T792">
        <v>38475.706405009281</v>
      </c>
      <c r="U792">
        <v>536.7383910955657</v>
      </c>
      <c r="V792">
        <v>295544786.40346169</v>
      </c>
    </row>
    <row r="793" spans="1:22" x14ac:dyDescent="0.25">
      <c r="A793" t="s">
        <v>148</v>
      </c>
      <c r="B793" t="s">
        <v>6</v>
      </c>
      <c r="C793">
        <v>7.2626938122866316E-2</v>
      </c>
      <c r="D793">
        <v>1.2959999999999987E-2</v>
      </c>
      <c r="E793">
        <v>5.9666938122866338E-2</v>
      </c>
      <c r="F793">
        <v>2.7876734530716585E-2</v>
      </c>
      <c r="G793">
        <v>4.4750203592149776E-2</v>
      </c>
      <c r="H793">
        <v>0.17500000000000016</v>
      </c>
      <c r="I793">
        <v>0.14099999999999996</v>
      </c>
      <c r="J793">
        <v>659752.76460330456</v>
      </c>
      <c r="K793">
        <v>889322.06960177177</v>
      </c>
      <c r="L793">
        <v>2194106.8968026303</v>
      </c>
      <c r="M793">
        <v>2194106.8968026298</v>
      </c>
      <c r="N793">
        <v>118464.82800067053</v>
      </c>
      <c r="O793">
        <v>1430610.0062044049</v>
      </c>
      <c r="P793">
        <v>66805.243364186303</v>
      </c>
      <c r="Q793">
        <v>8250.3486104191579</v>
      </c>
      <c r="R793">
        <v>10582.838468419366</v>
      </c>
      <c r="S793">
        <v>28769.848867349687</v>
      </c>
      <c r="T793">
        <v>4056.5486902963057</v>
      </c>
      <c r="U793">
        <v>67.433300000000003</v>
      </c>
      <c r="V793">
        <v>39676753.963653833</v>
      </c>
    </row>
    <row r="794" spans="1:22" x14ac:dyDescent="0.25">
      <c r="A794" t="s">
        <v>148</v>
      </c>
      <c r="B794" t="s">
        <v>7</v>
      </c>
      <c r="C794">
        <v>8.2446501541973652E-2</v>
      </c>
      <c r="D794">
        <v>1.2959999999999998E-2</v>
      </c>
      <c r="E794">
        <v>6.9486501541973666E-2</v>
      </c>
      <c r="F794">
        <v>3.0331625385493433E-2</v>
      </c>
      <c r="G794">
        <v>5.2114876156480271E-2</v>
      </c>
      <c r="H794">
        <v>0.17499999999999996</v>
      </c>
      <c r="I794">
        <v>0.14099999999999999</v>
      </c>
      <c r="J794">
        <v>315801.81147520681</v>
      </c>
      <c r="K794">
        <v>466710.23803748679</v>
      </c>
      <c r="L794">
        <v>1219931.0255048815</v>
      </c>
      <c r="M794">
        <v>1219931.0255048813</v>
      </c>
      <c r="N794">
        <v>45049.922151894076</v>
      </c>
      <c r="O794">
        <v>737462.127360799</v>
      </c>
      <c r="P794">
        <v>20966.862055259266</v>
      </c>
      <c r="Q794">
        <v>2601.4502609655265</v>
      </c>
      <c r="R794">
        <v>3323.1320365876959</v>
      </c>
      <c r="S794">
        <v>15914.529184121018</v>
      </c>
      <c r="T794">
        <v>2243.9486149610643</v>
      </c>
      <c r="U794">
        <v>34.173400000000001</v>
      </c>
      <c r="V794">
        <v>18997872.265384614</v>
      </c>
    </row>
    <row r="795" spans="1:22" x14ac:dyDescent="0.25">
      <c r="A795" t="s">
        <v>149</v>
      </c>
      <c r="B795" t="s">
        <v>1</v>
      </c>
      <c r="C795">
        <v>9.1505869252383784E-2</v>
      </c>
      <c r="D795">
        <v>1.2959999999999812E-2</v>
      </c>
      <c r="E795">
        <v>7.8545869252384451E-2</v>
      </c>
      <c r="F795">
        <v>3.2596467313095859E-2</v>
      </c>
      <c r="G795">
        <v>5.8909401939287974E-2</v>
      </c>
      <c r="H795">
        <v>0.17500000000000024</v>
      </c>
      <c r="I795">
        <v>0.1409999999999994</v>
      </c>
      <c r="J795">
        <v>9221735.3599109165</v>
      </c>
      <c r="K795">
        <v>15211265.208882183</v>
      </c>
      <c r="L795">
        <v>40212191.004452728</v>
      </c>
      <c r="M795">
        <v>40212191.004452787</v>
      </c>
      <c r="N795">
        <v>1355401.1555483565</v>
      </c>
      <c r="O795">
        <v>23077599.413244661</v>
      </c>
      <c r="P795">
        <v>593525.34233631403</v>
      </c>
      <c r="Q795">
        <v>73545.332550723921</v>
      </c>
      <c r="R795">
        <v>94056.965159072337</v>
      </c>
      <c r="S795">
        <v>520835.68405112438</v>
      </c>
      <c r="T795">
        <v>73437.831451208534</v>
      </c>
      <c r="U795">
        <v>1046.0099677684229</v>
      </c>
      <c r="V795">
        <v>555159720.73076868</v>
      </c>
    </row>
    <row r="796" spans="1:22" x14ac:dyDescent="0.25">
      <c r="A796" t="s">
        <v>149</v>
      </c>
      <c r="B796" t="s">
        <v>2</v>
      </c>
      <c r="C796">
        <v>8.8277848324645844E-2</v>
      </c>
      <c r="D796">
        <v>1.2959999999999987E-2</v>
      </c>
      <c r="E796">
        <v>7.53178483246459E-2</v>
      </c>
      <c r="F796">
        <v>3.1789462081161443E-2</v>
      </c>
      <c r="G796">
        <v>5.6488386243484373E-2</v>
      </c>
      <c r="H796">
        <v>0.17500000000000004</v>
      </c>
      <c r="I796">
        <v>0.14099999999999996</v>
      </c>
      <c r="J796">
        <v>639790.57692916715</v>
      </c>
      <c r="K796">
        <v>1334501.0353186347</v>
      </c>
      <c r="L796">
        <v>2381478.0043105432</v>
      </c>
      <c r="M796">
        <v>2381478.0043105418</v>
      </c>
      <c r="N796">
        <v>405506.27541133948</v>
      </c>
      <c r="O796">
        <v>1568785.3368364614</v>
      </c>
      <c r="P796">
        <v>287866.38735988748</v>
      </c>
      <c r="Q796">
        <v>35740.958387031809</v>
      </c>
      <c r="R796">
        <v>45628.635750315625</v>
      </c>
      <c r="S796">
        <v>31788.162939618775</v>
      </c>
      <c r="T796">
        <v>4482.1309744862447</v>
      </c>
      <c r="U796">
        <v>56.800000000000004</v>
      </c>
      <c r="V796">
        <v>38383579.846153833</v>
      </c>
    </row>
    <row r="797" spans="1:22" x14ac:dyDescent="0.25">
      <c r="A797" t="s">
        <v>149</v>
      </c>
      <c r="B797" t="s">
        <v>3</v>
      </c>
      <c r="C797">
        <v>8.3804145443380038E-2</v>
      </c>
      <c r="D797">
        <v>1.2960000000000029E-2</v>
      </c>
      <c r="E797">
        <v>7.0844145443379983E-2</v>
      </c>
      <c r="F797">
        <v>3.0671036360844863E-2</v>
      </c>
      <c r="G797">
        <v>5.3133109082534796E-2</v>
      </c>
      <c r="H797">
        <v>0.17499999999999954</v>
      </c>
      <c r="I797">
        <v>0.14099999999999929</v>
      </c>
      <c r="J797">
        <v>2280607.4515946312</v>
      </c>
      <c r="K797">
        <v>3330146.2193780206</v>
      </c>
      <c r="L797">
        <v>9090256.0604221951</v>
      </c>
      <c r="M797">
        <v>9090256.0604222119</v>
      </c>
      <c r="N797">
        <v>225045.64942796901</v>
      </c>
      <c r="O797">
        <v>5385708.0215446819</v>
      </c>
      <c r="P797">
        <v>70903.581674235422</v>
      </c>
      <c r="Q797">
        <v>8964.1251911724539</v>
      </c>
      <c r="R797">
        <v>11261.346668022512</v>
      </c>
      <c r="S797">
        <v>117367.74399170726</v>
      </c>
      <c r="T797">
        <v>16548.851902830716</v>
      </c>
      <c r="U797">
        <v>253.43359999999998</v>
      </c>
      <c r="V797">
        <v>137289544.94673067</v>
      </c>
    </row>
    <row r="798" spans="1:22" x14ac:dyDescent="0.25">
      <c r="A798" t="s">
        <v>149</v>
      </c>
      <c r="B798" t="s">
        <v>4</v>
      </c>
      <c r="C798">
        <v>0.11926613286026626</v>
      </c>
      <c r="D798">
        <v>1.2960000000000027E-2</v>
      </c>
      <c r="E798">
        <v>0.10630613286026623</v>
      </c>
      <c r="F798">
        <v>3.9536533215066512E-2</v>
      </c>
      <c r="G798">
        <v>7.9729599645199531E-2</v>
      </c>
      <c r="H798">
        <v>0.17500000000000038</v>
      </c>
      <c r="I798">
        <v>0.14099999999999988</v>
      </c>
      <c r="J798">
        <v>942745.21501368308</v>
      </c>
      <c r="K798">
        <v>2016597.7919183443</v>
      </c>
      <c r="L798">
        <v>5639753.7803289574</v>
      </c>
      <c r="M798">
        <v>5639753.780328963</v>
      </c>
      <c r="N798">
        <v>102509.89885651926</v>
      </c>
      <c r="O798">
        <v>2856833.1080755093</v>
      </c>
      <c r="P798">
        <v>15407.079762650153</v>
      </c>
      <c r="Q798">
        <v>1872.8553051521583</v>
      </c>
      <c r="R798">
        <v>2436.4708445601259</v>
      </c>
      <c r="S798">
        <v>72562.2199335279</v>
      </c>
      <c r="T798">
        <v>10231.273010627434</v>
      </c>
      <c r="U798">
        <v>121.9261921595598</v>
      </c>
      <c r="V798">
        <v>56770664.322692327</v>
      </c>
    </row>
    <row r="799" spans="1:22" x14ac:dyDescent="0.25">
      <c r="A799" t="s">
        <v>149</v>
      </c>
      <c r="B799" t="s">
        <v>5</v>
      </c>
      <c r="C799">
        <v>9.1062540904313691E-2</v>
      </c>
      <c r="D799">
        <v>1.2959999999999947E-2</v>
      </c>
      <c r="E799">
        <v>7.8102540904313733E-2</v>
      </c>
      <c r="F799">
        <v>3.2485635226078405E-2</v>
      </c>
      <c r="G799">
        <v>5.8576905678235376E-2</v>
      </c>
      <c r="H799">
        <v>0.1749999999999991</v>
      </c>
      <c r="I799">
        <v>0.14099999999999949</v>
      </c>
      <c r="J799">
        <v>4326288.9971007491</v>
      </c>
      <c r="K799">
        <v>6980715.0400265437</v>
      </c>
      <c r="L799">
        <v>19090648.119597442</v>
      </c>
      <c r="M799">
        <v>19090648.119597442</v>
      </c>
      <c r="N799">
        <v>462874.25012054667</v>
      </c>
      <c r="O799">
        <v>10844129.787006741</v>
      </c>
      <c r="P799">
        <v>141549.62931248016</v>
      </c>
      <c r="Q799">
        <v>17123.950575275223</v>
      </c>
      <c r="R799">
        <v>22372.974764173519</v>
      </c>
      <c r="S799">
        <v>247000.60952551765</v>
      </c>
      <c r="T799">
        <v>34827.085943097947</v>
      </c>
      <c r="U799">
        <v>500.02977560886296</v>
      </c>
      <c r="V799">
        <v>260628547.12423089</v>
      </c>
    </row>
    <row r="800" spans="1:22" x14ac:dyDescent="0.25">
      <c r="A800" t="s">
        <v>149</v>
      </c>
      <c r="B800" t="s">
        <v>6</v>
      </c>
      <c r="C800">
        <v>8.1029808095696029E-2</v>
      </c>
      <c r="D800">
        <v>1.2959999999999982E-2</v>
      </c>
      <c r="E800">
        <v>6.8069808095696197E-2</v>
      </c>
      <c r="F800">
        <v>2.9977452023924073E-2</v>
      </c>
      <c r="G800">
        <v>5.1052356071772116E-2</v>
      </c>
      <c r="H800">
        <v>0.17500000000000016</v>
      </c>
      <c r="I800">
        <v>0.14100000000000001</v>
      </c>
      <c r="J800">
        <v>621559.39927840442</v>
      </c>
      <c r="K800">
        <v>919353.37970939139</v>
      </c>
      <c r="L800">
        <v>2371923.612251292</v>
      </c>
      <c r="M800">
        <v>2371923.6122512915</v>
      </c>
      <c r="N800">
        <v>96534.131719220197</v>
      </c>
      <c r="O800">
        <v>1444378.6472685756</v>
      </c>
      <c r="P800">
        <v>47526.292764240388</v>
      </c>
      <c r="Q800">
        <v>6210.7585165538321</v>
      </c>
      <c r="R800">
        <v>7576.9242305919825</v>
      </c>
      <c r="S800">
        <v>30867.796851739171</v>
      </c>
      <c r="T800">
        <v>4352.3593560952231</v>
      </c>
      <c r="U800">
        <v>67.538399999999996</v>
      </c>
      <c r="V800">
        <v>37404701.973076932</v>
      </c>
    </row>
    <row r="801" spans="1:22" x14ac:dyDescent="0.25">
      <c r="A801" t="s">
        <v>149</v>
      </c>
      <c r="B801" t="s">
        <v>7</v>
      </c>
      <c r="C801">
        <v>8.4586067342217033E-2</v>
      </c>
      <c r="D801">
        <v>1.2959999999999992E-2</v>
      </c>
      <c r="E801">
        <v>7.1626067342217006E-2</v>
      </c>
      <c r="F801">
        <v>3.0866516835554275E-2</v>
      </c>
      <c r="G801">
        <v>5.3719550506662779E-2</v>
      </c>
      <c r="H801">
        <v>0.17499999999999993</v>
      </c>
      <c r="I801">
        <v>0.14100000000000001</v>
      </c>
      <c r="J801">
        <v>410743.71999427868</v>
      </c>
      <c r="K801">
        <v>629951.74253124197</v>
      </c>
      <c r="L801">
        <v>1638131.4275423172</v>
      </c>
      <c r="M801">
        <v>1638131.4275423181</v>
      </c>
      <c r="N801">
        <v>62930.950012852438</v>
      </c>
      <c r="O801">
        <v>977764.51251266827</v>
      </c>
      <c r="P801">
        <v>30272.371462820218</v>
      </c>
      <c r="Q801">
        <v>3632.6845755384265</v>
      </c>
      <c r="R801">
        <v>4780.6129014085682</v>
      </c>
      <c r="S801">
        <v>21249.1508090139</v>
      </c>
      <c r="T801">
        <v>2996.1302640709578</v>
      </c>
      <c r="U801">
        <v>46.281999999999996</v>
      </c>
      <c r="V801">
        <v>24682682.517884623</v>
      </c>
    </row>
    <row r="802" spans="1:22" x14ac:dyDescent="0.25">
      <c r="A802" t="s">
        <v>150</v>
      </c>
      <c r="B802" t="s">
        <v>1</v>
      </c>
      <c r="C802">
        <v>8.6728974962404976E-2</v>
      </c>
      <c r="D802">
        <v>1.2959999999999814E-2</v>
      </c>
      <c r="E802">
        <v>7.376897496240481E-2</v>
      </c>
      <c r="F802">
        <v>3.1402243740601361E-2</v>
      </c>
      <c r="G802">
        <v>5.5326731221803496E-2</v>
      </c>
      <c r="H802">
        <v>0.17500000000000185</v>
      </c>
      <c r="I802">
        <v>0.14099999999999949</v>
      </c>
      <c r="J802">
        <v>10328137.513259988</v>
      </c>
      <c r="K802">
        <v>15907438.736409949</v>
      </c>
      <c r="L802">
        <v>42167101.876216792</v>
      </c>
      <c r="M802">
        <v>42167101.876216792</v>
      </c>
      <c r="N802">
        <v>1388803.5832532533</v>
      </c>
      <c r="O802">
        <v>24846772.666416686</v>
      </c>
      <c r="P802">
        <v>595655.44032949605</v>
      </c>
      <c r="Q802">
        <v>74051.104874961995</v>
      </c>
      <c r="R802">
        <v>94428.622873828601</v>
      </c>
      <c r="S802">
        <v>547474.50935582782</v>
      </c>
      <c r="T802">
        <v>77193.90581917169</v>
      </c>
      <c r="U802">
        <v>1136.8300318315692</v>
      </c>
      <c r="V802">
        <v>621745965.57846177</v>
      </c>
    </row>
    <row r="803" spans="1:22" x14ac:dyDescent="0.25">
      <c r="A803" t="s">
        <v>150</v>
      </c>
      <c r="B803" t="s">
        <v>2</v>
      </c>
      <c r="C803">
        <v>6.4668551744107933E-2</v>
      </c>
      <c r="D803">
        <v>1.2959999999999984E-2</v>
      </c>
      <c r="E803">
        <v>5.170855174410794E-2</v>
      </c>
      <c r="F803">
        <v>2.588713793602699E-2</v>
      </c>
      <c r="G803">
        <v>3.8781413808080964E-2</v>
      </c>
      <c r="H803">
        <v>0.17500000000000007</v>
      </c>
      <c r="I803">
        <v>0.14100000000000001</v>
      </c>
      <c r="J803">
        <v>650424.77651439293</v>
      </c>
      <c r="K803">
        <v>921701.01611904392</v>
      </c>
      <c r="L803">
        <v>1669155.801789196</v>
      </c>
      <c r="M803">
        <v>1669155.8017891957</v>
      </c>
      <c r="N803">
        <v>273986.81164198415</v>
      </c>
      <c r="O803">
        <v>1298138.9809914529</v>
      </c>
      <c r="P803">
        <v>193314.97005274228</v>
      </c>
      <c r="Q803">
        <v>24289.808551809016</v>
      </c>
      <c r="R803">
        <v>30682.273783241733</v>
      </c>
      <c r="S803">
        <v>22523.890669755525</v>
      </c>
      <c r="T803">
        <v>3175.8685844355282</v>
      </c>
      <c r="U803">
        <v>56.9</v>
      </c>
      <c r="V803">
        <v>39032607.41461537</v>
      </c>
    </row>
    <row r="804" spans="1:22" x14ac:dyDescent="0.25">
      <c r="A804" t="s">
        <v>150</v>
      </c>
      <c r="B804" t="s">
        <v>3</v>
      </c>
      <c r="C804">
        <v>8.1335948078427742E-2</v>
      </c>
      <c r="D804">
        <v>1.2959999999999972E-2</v>
      </c>
      <c r="E804">
        <v>6.8375948078427826E-2</v>
      </c>
      <c r="F804">
        <v>3.005398701960697E-2</v>
      </c>
      <c r="G804">
        <v>5.1281961058821206E-2</v>
      </c>
      <c r="H804">
        <v>0.17499999999999905</v>
      </c>
      <c r="I804">
        <v>0.14099999999999904</v>
      </c>
      <c r="J804">
        <v>3366715.6286649927</v>
      </c>
      <c r="K804">
        <v>4870401.8344040643</v>
      </c>
      <c r="L804">
        <v>12899589.78795851</v>
      </c>
      <c r="M804">
        <v>12899589.787958531</v>
      </c>
      <c r="N804">
        <v>427903.92881341185</v>
      </c>
      <c r="O804">
        <v>7809213.534255635</v>
      </c>
      <c r="P804">
        <v>184661.91061970923</v>
      </c>
      <c r="Q804">
        <v>22425.97967915051</v>
      </c>
      <c r="R804">
        <v>29199.39253213922</v>
      </c>
      <c r="S804">
        <v>167937.46361298577</v>
      </c>
      <c r="T804">
        <v>23679.182369430971</v>
      </c>
      <c r="U804">
        <v>368.30000000000013</v>
      </c>
      <c r="V804">
        <v>202795276.88884619</v>
      </c>
    </row>
    <row r="805" spans="1:22" x14ac:dyDescent="0.25">
      <c r="A805" t="s">
        <v>150</v>
      </c>
      <c r="B805" t="s">
        <v>4</v>
      </c>
      <c r="C805">
        <v>0.10919441114566417</v>
      </c>
      <c r="D805">
        <v>1.2960000000000037E-2</v>
      </c>
      <c r="E805">
        <v>9.6234411145663876E-2</v>
      </c>
      <c r="F805">
        <v>3.7018602786416083E-2</v>
      </c>
      <c r="G805">
        <v>7.2175808359248056E-2</v>
      </c>
      <c r="H805">
        <v>0.17500000000000035</v>
      </c>
      <c r="I805">
        <v>0.14099999999999935</v>
      </c>
      <c r="J805">
        <v>1521997.4682849804</v>
      </c>
      <c r="K805">
        <v>3006582.6550683943</v>
      </c>
      <c r="L805">
        <v>8302400.3984710369</v>
      </c>
      <c r="M805">
        <v>8302400.3984710444</v>
      </c>
      <c r="N805">
        <v>179336.89168353286</v>
      </c>
      <c r="O805">
        <v>4349243.2316698376</v>
      </c>
      <c r="P805">
        <v>44117.145775944533</v>
      </c>
      <c r="Q805">
        <v>5856.1682680663744</v>
      </c>
      <c r="R805">
        <v>7046.2372802055361</v>
      </c>
      <c r="S805">
        <v>107201.87586268065</v>
      </c>
      <c r="T805">
        <v>15115.464496637962</v>
      </c>
      <c r="U805">
        <v>189.11399999999998</v>
      </c>
      <c r="V805">
        <v>91619066.791153774</v>
      </c>
    </row>
    <row r="806" spans="1:22" x14ac:dyDescent="0.25">
      <c r="A806" t="s">
        <v>150</v>
      </c>
      <c r="B806" t="s">
        <v>5</v>
      </c>
      <c r="C806">
        <v>8.8327378488062588E-2</v>
      </c>
      <c r="D806">
        <v>1.2959999999999932E-2</v>
      </c>
      <c r="E806">
        <v>7.5367378488062728E-2</v>
      </c>
      <c r="F806">
        <v>3.1801844622015581E-2</v>
      </c>
      <c r="G806">
        <v>5.6525533866047126E-2</v>
      </c>
      <c r="H806">
        <v>0.17499999999999902</v>
      </c>
      <c r="I806">
        <v>0.14099999999999915</v>
      </c>
      <c r="J806">
        <v>3909807.2573559815</v>
      </c>
      <c r="K806">
        <v>6061729.3804141581</v>
      </c>
      <c r="L806">
        <v>16548973.148181267</v>
      </c>
      <c r="M806">
        <v>16548973.148181278</v>
      </c>
      <c r="N806">
        <v>409053.74826529808</v>
      </c>
      <c r="O806">
        <v>9562482.889504848</v>
      </c>
      <c r="P806">
        <v>128406.794206406</v>
      </c>
      <c r="Q806">
        <v>16006.637774254637</v>
      </c>
      <c r="R806">
        <v>20362.29390927315</v>
      </c>
      <c r="S806">
        <v>214091.16772600074</v>
      </c>
      <c r="T806">
        <v>30186.854649366051</v>
      </c>
      <c r="U806">
        <v>427.53083183157037</v>
      </c>
      <c r="V806">
        <v>235410796.95038474</v>
      </c>
    </row>
    <row r="807" spans="1:22" x14ac:dyDescent="0.25">
      <c r="A807" t="s">
        <v>150</v>
      </c>
      <c r="B807" t="s">
        <v>6</v>
      </c>
      <c r="C807">
        <v>6.1404728838416002E-2</v>
      </c>
      <c r="D807">
        <v>1.2959999999999987E-2</v>
      </c>
      <c r="E807">
        <v>4.8444728838415926E-2</v>
      </c>
      <c r="F807">
        <v>2.5071182209604005E-2</v>
      </c>
      <c r="G807">
        <v>3.6333546628811941E-2</v>
      </c>
      <c r="H807">
        <v>0.17500000000000027</v>
      </c>
      <c r="I807">
        <v>0.14099999999999999</v>
      </c>
      <c r="J807">
        <v>690207.17663751938</v>
      </c>
      <c r="K807">
        <v>718175.83596511232</v>
      </c>
      <c r="L807">
        <v>1867247.2494269067</v>
      </c>
      <c r="M807">
        <v>1867247.2494269069</v>
      </c>
      <c r="N807">
        <v>71820.064617107389</v>
      </c>
      <c r="O807">
        <v>1336562.9479855243</v>
      </c>
      <c r="P807">
        <v>34483.817879303628</v>
      </c>
      <c r="Q807">
        <v>4142.4074331114562</v>
      </c>
      <c r="R807">
        <v>5446.2977690505268</v>
      </c>
      <c r="S807">
        <v>24318.616595654577</v>
      </c>
      <c r="T807">
        <v>3428.9249399872938</v>
      </c>
      <c r="U807">
        <v>74.393199999999993</v>
      </c>
      <c r="V807">
        <v>41532835.063461542</v>
      </c>
    </row>
    <row r="808" spans="1:22" x14ac:dyDescent="0.25">
      <c r="A808" t="s">
        <v>150</v>
      </c>
      <c r="B808" t="s">
        <v>7</v>
      </c>
      <c r="C808">
        <v>9.6128076650097691E-2</v>
      </c>
      <c r="D808">
        <v>1.2959999999999998E-2</v>
      </c>
      <c r="E808">
        <v>8.3168076650097733E-2</v>
      </c>
      <c r="F808">
        <v>3.3752019162524426E-2</v>
      </c>
      <c r="G808">
        <v>6.2376057487573307E-2</v>
      </c>
      <c r="H808">
        <v>0.17499999999999993</v>
      </c>
      <c r="I808">
        <v>0.14099999999999999</v>
      </c>
      <c r="J808">
        <v>188985.20580211407</v>
      </c>
      <c r="K808">
        <v>328848.01443919569</v>
      </c>
      <c r="L808">
        <v>879735.49038981204</v>
      </c>
      <c r="M808">
        <v>879735.49038981204</v>
      </c>
      <c r="N808">
        <v>26702.138231943827</v>
      </c>
      <c r="O808">
        <v>491131.08200936601</v>
      </c>
      <c r="P808">
        <v>10670.80179539052</v>
      </c>
      <c r="Q808">
        <v>1330.1031685699488</v>
      </c>
      <c r="R808">
        <v>1692.1275999184263</v>
      </c>
      <c r="S808">
        <v>11401.494888751013</v>
      </c>
      <c r="T808">
        <v>1607.6107793138931</v>
      </c>
      <c r="U808">
        <v>20.592000000000002</v>
      </c>
      <c r="V808">
        <v>11355382.470000003</v>
      </c>
    </row>
    <row r="809" spans="1:22" x14ac:dyDescent="0.25">
      <c r="A809" t="s">
        <v>151</v>
      </c>
      <c r="B809" t="s">
        <v>1</v>
      </c>
      <c r="C809">
        <v>8.4853414913848388E-2</v>
      </c>
      <c r="D809">
        <v>1.2960000000001871E-2</v>
      </c>
      <c r="E809">
        <v>7.1893414913854731E-2</v>
      </c>
      <c r="F809">
        <v>3.0933353728463214E-2</v>
      </c>
      <c r="G809">
        <v>5.3920061185386378E-2</v>
      </c>
      <c r="H809">
        <v>0.17499999999998361</v>
      </c>
      <c r="I809">
        <v>0.14099999999999793</v>
      </c>
      <c r="J809">
        <v>76847500.926914617</v>
      </c>
      <c r="K809">
        <v>117116319.74671787</v>
      </c>
      <c r="L809">
        <v>304483706.84227914</v>
      </c>
      <c r="M809">
        <v>304483706.84227711</v>
      </c>
      <c r="N809">
        <v>11716313.099470705</v>
      </c>
      <c r="O809">
        <v>182247507.57416227</v>
      </c>
      <c r="P809">
        <v>5607285.5644449536</v>
      </c>
      <c r="Q809">
        <v>698740.84538774344</v>
      </c>
      <c r="R809">
        <v>889149.72378641099</v>
      </c>
      <c r="S809">
        <v>3962433.8000432951</v>
      </c>
      <c r="T809">
        <v>558703.16580610536</v>
      </c>
      <c r="U809">
        <v>8300.1281290827774</v>
      </c>
      <c r="V809">
        <v>4627028635.5138817</v>
      </c>
    </row>
    <row r="810" spans="1:22" x14ac:dyDescent="0.25">
      <c r="A810" t="s">
        <v>151</v>
      </c>
      <c r="B810" t="s">
        <v>2</v>
      </c>
      <c r="C810">
        <v>6.4968195886887986E-2</v>
      </c>
      <c r="D810">
        <v>1.2959999999999838E-2</v>
      </c>
      <c r="E810">
        <v>5.2008195886888299E-2</v>
      </c>
      <c r="F810">
        <v>2.5962048971722104E-2</v>
      </c>
      <c r="G810">
        <v>3.9006146915165761E-2</v>
      </c>
      <c r="H810">
        <v>0.17499999999999824</v>
      </c>
      <c r="I810">
        <v>0.14100000000000043</v>
      </c>
      <c r="J810">
        <v>7369230.485049908</v>
      </c>
      <c r="K810">
        <v>10665352.267587556</v>
      </c>
      <c r="L810">
        <v>18870652.513565943</v>
      </c>
      <c r="M810">
        <v>18870652.51356592</v>
      </c>
      <c r="N810">
        <v>3281351.0722992159</v>
      </c>
      <c r="O810">
        <v>14753231.680338264</v>
      </c>
      <c r="P810">
        <v>2329100.5374166546</v>
      </c>
      <c r="Q810">
        <v>290174.28712556115</v>
      </c>
      <c r="R810">
        <v>369317.75026045216</v>
      </c>
      <c r="S810">
        <v>256580.62883130374</v>
      </c>
      <c r="T810">
        <v>36177.868665213762</v>
      </c>
      <c r="U810">
        <v>642.51820000000009</v>
      </c>
      <c r="V810">
        <v>442526973.76076907</v>
      </c>
    </row>
    <row r="811" spans="1:22" x14ac:dyDescent="0.25">
      <c r="A811" t="s">
        <v>151</v>
      </c>
      <c r="B811" t="s">
        <v>3</v>
      </c>
      <c r="C811">
        <v>7.6078313280925638E-2</v>
      </c>
      <c r="D811">
        <v>1.2959999999999786E-2</v>
      </c>
      <c r="E811">
        <v>6.3118313280927027E-2</v>
      </c>
      <c r="F811">
        <v>2.8739578320231243E-2</v>
      </c>
      <c r="G811">
        <v>4.7338734960693012E-2</v>
      </c>
      <c r="H811">
        <v>0.17500000000000482</v>
      </c>
      <c r="I811">
        <v>0.1410000000000019</v>
      </c>
      <c r="J811">
        <v>21704911.243594982</v>
      </c>
      <c r="K811">
        <v>28743369.261863757</v>
      </c>
      <c r="L811">
        <v>76367686.142741814</v>
      </c>
      <c r="M811">
        <v>76367686.142741725</v>
      </c>
      <c r="N811">
        <v>2465605.4107124433</v>
      </c>
      <c r="O811">
        <v>47982675.094746344</v>
      </c>
      <c r="P811">
        <v>1038220.8519651529</v>
      </c>
      <c r="Q811">
        <v>128504.38106602605</v>
      </c>
      <c r="R811">
        <v>164508.25785739627</v>
      </c>
      <c r="S811">
        <v>994190.99020489655</v>
      </c>
      <c r="T811">
        <v>140180.92961888984</v>
      </c>
      <c r="U811">
        <v>2409.4550780844002</v>
      </c>
      <c r="V811">
        <v>1307577074.4261549</v>
      </c>
    </row>
    <row r="812" spans="1:22" x14ac:dyDescent="0.25">
      <c r="A812" t="s">
        <v>151</v>
      </c>
      <c r="B812" t="s">
        <v>4</v>
      </c>
      <c r="C812">
        <v>0.10053436022710363</v>
      </c>
      <c r="D812">
        <v>1.2959999999999791E-2</v>
      </c>
      <c r="E812">
        <v>8.7574360227102549E-2</v>
      </c>
      <c r="F812">
        <v>3.4853590056775137E-2</v>
      </c>
      <c r="G812">
        <v>6.5680770170327002E-2</v>
      </c>
      <c r="H812">
        <v>0.17500000000000016</v>
      </c>
      <c r="I812">
        <v>0.14100000000000129</v>
      </c>
      <c r="J812">
        <v>7274393.5540725188</v>
      </c>
      <c r="K812">
        <v>13156144.67846507</v>
      </c>
      <c r="L812">
        <v>36010365.452066794</v>
      </c>
      <c r="M812">
        <v>36010365.452066951</v>
      </c>
      <c r="N812">
        <v>864517.14583202824</v>
      </c>
      <c r="O812">
        <v>19566021.086705539</v>
      </c>
      <c r="P812">
        <v>258609.42591275257</v>
      </c>
      <c r="Q812">
        <v>32367.473098575687</v>
      </c>
      <c r="R812">
        <v>41027.742760597277</v>
      </c>
      <c r="S812">
        <v>466706.83966709004</v>
      </c>
      <c r="T812">
        <v>65805.664393059793</v>
      </c>
      <c r="U812">
        <v>893.17531376665681</v>
      </c>
      <c r="V812">
        <v>438343143.01461637</v>
      </c>
    </row>
    <row r="813" spans="1:22" x14ac:dyDescent="0.25">
      <c r="A813" t="s">
        <v>151</v>
      </c>
      <c r="B813" t="s">
        <v>5</v>
      </c>
      <c r="C813">
        <v>9.2938914617387902E-2</v>
      </c>
      <c r="D813">
        <v>1.29599999999999E-2</v>
      </c>
      <c r="E813">
        <v>7.9978914617386335E-2</v>
      </c>
      <c r="F813">
        <v>3.2954728654346975E-2</v>
      </c>
      <c r="G813">
        <v>5.9984185963039983E-2</v>
      </c>
      <c r="H813">
        <v>0.17499999999999721</v>
      </c>
      <c r="I813">
        <v>0.14100000000000423</v>
      </c>
      <c r="J813">
        <v>34347105.33116883</v>
      </c>
      <c r="K813">
        <v>56926474.294484988</v>
      </c>
      <c r="L813">
        <v>154494820.55689457</v>
      </c>
      <c r="M813">
        <v>154494820.55689418</v>
      </c>
      <c r="N813">
        <v>4071150.5816404074</v>
      </c>
      <c r="O813">
        <v>87202429.044013739</v>
      </c>
      <c r="P813">
        <v>1394073.8199683847</v>
      </c>
      <c r="Q813">
        <v>174450.96416656149</v>
      </c>
      <c r="R813">
        <v>221161.99456302761</v>
      </c>
      <c r="S813">
        <v>1999530.0639282486</v>
      </c>
      <c r="T813">
        <v>281933.73901388078</v>
      </c>
      <c r="U813">
        <v>3706.0829372316653</v>
      </c>
      <c r="V813">
        <v>2068632205.9017372</v>
      </c>
    </row>
    <row r="814" spans="1:22" x14ac:dyDescent="0.25">
      <c r="A814" t="s">
        <v>151</v>
      </c>
      <c r="B814" t="s">
        <v>6</v>
      </c>
      <c r="C814">
        <v>6.4247763327974092E-2</v>
      </c>
      <c r="D814">
        <v>1.2959999999999994E-2</v>
      </c>
      <c r="E814">
        <v>5.1287763327974044E-2</v>
      </c>
      <c r="F814">
        <v>2.5781940831993602E-2</v>
      </c>
      <c r="G814">
        <v>3.8465822495980753E-2</v>
      </c>
      <c r="H814">
        <v>0.17499999999999891</v>
      </c>
      <c r="I814">
        <v>0.14099999999999885</v>
      </c>
      <c r="J814">
        <v>3609690.5210264083</v>
      </c>
      <c r="K814">
        <v>4301152.128101388</v>
      </c>
      <c r="L814">
        <v>9884530.9289341122</v>
      </c>
      <c r="M814">
        <v>9884530.9289341103</v>
      </c>
      <c r="N814">
        <v>754731.36384251155</v>
      </c>
      <c r="O814">
        <v>7156111.2852852801</v>
      </c>
      <c r="P814">
        <v>472058.60170862993</v>
      </c>
      <c r="Q814">
        <v>58680.312505974587</v>
      </c>
      <c r="R814">
        <v>74834.186904259244</v>
      </c>
      <c r="S814">
        <v>130725.90948610871</v>
      </c>
      <c r="T814">
        <v>18432.353237541334</v>
      </c>
      <c r="U814">
        <v>359.80860000000007</v>
      </c>
      <c r="V814">
        <v>216950343.0101923</v>
      </c>
    </row>
    <row r="815" spans="1:22" x14ac:dyDescent="0.25">
      <c r="A815" t="s">
        <v>151</v>
      </c>
      <c r="B815" t="s">
        <v>7</v>
      </c>
      <c r="C815">
        <v>7.5730079578494564E-2</v>
      </c>
      <c r="D815">
        <v>1.2960000000000048E-2</v>
      </c>
      <c r="E815">
        <v>6.2770079578494398E-2</v>
      </c>
      <c r="F815">
        <v>2.8652519894623588E-2</v>
      </c>
      <c r="G815">
        <v>4.7077559683871083E-2</v>
      </c>
      <c r="H815">
        <v>0.17499999999999941</v>
      </c>
      <c r="I815">
        <v>0.14099999999999918</v>
      </c>
      <c r="J815">
        <v>2542169.7920019105</v>
      </c>
      <c r="K815">
        <v>3323827.116215161</v>
      </c>
      <c r="L815">
        <v>8855651.2480762545</v>
      </c>
      <c r="M815">
        <v>8855651.2480762526</v>
      </c>
      <c r="N815">
        <v>278957.52514230553</v>
      </c>
      <c r="O815">
        <v>5587039.383074766</v>
      </c>
      <c r="P815">
        <v>115222.3274733775</v>
      </c>
      <c r="Q815">
        <v>14563.427425044301</v>
      </c>
      <c r="R815">
        <v>18299.791440677476</v>
      </c>
      <c r="S815">
        <v>114699.36792568534</v>
      </c>
      <c r="T815">
        <v>16172.610877521607</v>
      </c>
      <c r="U815">
        <v>289.08799999999997</v>
      </c>
      <c r="V815">
        <v>152998895.40038469</v>
      </c>
    </row>
    <row r="816" spans="1:22" x14ac:dyDescent="0.25">
      <c r="A816" t="s">
        <v>152</v>
      </c>
      <c r="B816" t="s">
        <v>1</v>
      </c>
      <c r="C816">
        <v>8.9029739474828867E-2</v>
      </c>
      <c r="D816">
        <v>1.2960000000000488E-2</v>
      </c>
      <c r="E816">
        <v>7.606973947482891E-2</v>
      </c>
      <c r="F816">
        <v>3.1977434868707993E-2</v>
      </c>
      <c r="G816">
        <v>5.7052304606122047E-2</v>
      </c>
      <c r="H816">
        <v>0.17499999999998531</v>
      </c>
      <c r="I816">
        <v>0.14099999999999377</v>
      </c>
      <c r="J816">
        <v>52799592.21236375</v>
      </c>
      <c r="K816">
        <v>84647844.298249766</v>
      </c>
      <c r="L816">
        <v>223128758.00851384</v>
      </c>
      <c r="M816">
        <v>223128758.00851268</v>
      </c>
      <c r="N816">
        <v>7703693.7215596288</v>
      </c>
      <c r="O816">
        <v>129743742.78905441</v>
      </c>
      <c r="P816">
        <v>3426199.0960879382</v>
      </c>
      <c r="Q816">
        <v>428247.07054507802</v>
      </c>
      <c r="R816">
        <v>543476.90949525486</v>
      </c>
      <c r="S816">
        <v>2897257.357958714</v>
      </c>
      <c r="T816">
        <v>408513.28747217997</v>
      </c>
      <c r="U816">
        <v>5746.3445093580394</v>
      </c>
      <c r="V816">
        <v>3179255830.3831258</v>
      </c>
    </row>
    <row r="817" spans="1:22" x14ac:dyDescent="0.25">
      <c r="A817" t="s">
        <v>152</v>
      </c>
      <c r="B817" t="s">
        <v>2</v>
      </c>
      <c r="C817">
        <v>7.5508893690030568E-2</v>
      </c>
      <c r="D817">
        <v>1.2960000000000048E-2</v>
      </c>
      <c r="E817">
        <v>6.2548893690030638E-2</v>
      </c>
      <c r="F817">
        <v>2.8597223422507471E-2</v>
      </c>
      <c r="G817">
        <v>4.691167026752293E-2</v>
      </c>
      <c r="H817">
        <v>0.17499999999999935</v>
      </c>
      <c r="I817">
        <v>0.14099999999999896</v>
      </c>
      <c r="J817">
        <v>3143126.3094643233</v>
      </c>
      <c r="K817">
        <v>5334769.2180245891</v>
      </c>
      <c r="L817">
        <v>9706516.7246942669</v>
      </c>
      <c r="M817">
        <v>9706516.7246942669</v>
      </c>
      <c r="N817">
        <v>1574447.7323448751</v>
      </c>
      <c r="O817">
        <v>6903447.7951440364</v>
      </c>
      <c r="P817">
        <v>1109881.4908742821</v>
      </c>
      <c r="Q817">
        <v>139379.95970586431</v>
      </c>
      <c r="R817">
        <v>176145.86453180082</v>
      </c>
      <c r="S817">
        <v>130622.62684743883</v>
      </c>
      <c r="T817">
        <v>18417.790385488912</v>
      </c>
      <c r="U817">
        <v>278.58150000000006</v>
      </c>
      <c r="V817">
        <v>188665618.82499993</v>
      </c>
    </row>
    <row r="818" spans="1:22" x14ac:dyDescent="0.25">
      <c r="A818" t="s">
        <v>152</v>
      </c>
      <c r="B818" t="s">
        <v>3</v>
      </c>
      <c r="C818">
        <v>7.7112715827275094E-2</v>
      </c>
      <c r="D818">
        <v>1.2959999999999802E-2</v>
      </c>
      <c r="E818">
        <v>6.4152715827274484E-2</v>
      </c>
      <c r="F818">
        <v>2.899817895681877E-2</v>
      </c>
      <c r="G818">
        <v>4.8114536870455256E-2</v>
      </c>
      <c r="H818">
        <v>0.17500000000000368</v>
      </c>
      <c r="I818">
        <v>0.14099999999999865</v>
      </c>
      <c r="J818">
        <v>16215574.461538119</v>
      </c>
      <c r="K818">
        <v>21828464.909911674</v>
      </c>
      <c r="L818">
        <v>57989656.058387764</v>
      </c>
      <c r="M818">
        <v>57989656.058387756</v>
      </c>
      <c r="N818">
        <v>1873934.6678367779</v>
      </c>
      <c r="O818">
        <v>36170104.703612931</v>
      </c>
      <c r="P818">
        <v>790097.47574789904</v>
      </c>
      <c r="Q818">
        <v>98169.690340329107</v>
      </c>
      <c r="R818">
        <v>125245.67041844015</v>
      </c>
      <c r="S818">
        <v>754094.50598610379</v>
      </c>
      <c r="T818">
        <v>106327.32534404055</v>
      </c>
      <c r="U818">
        <v>1754.9264999999959</v>
      </c>
      <c r="V818">
        <v>976540981.580199</v>
      </c>
    </row>
    <row r="819" spans="1:22" x14ac:dyDescent="0.25">
      <c r="A819" t="s">
        <v>152</v>
      </c>
      <c r="B819" t="s">
        <v>4</v>
      </c>
      <c r="C819">
        <v>9.5179279304513212E-2</v>
      </c>
      <c r="D819">
        <v>1.2959999999999866E-2</v>
      </c>
      <c r="E819">
        <v>8.2219279304512435E-2</v>
      </c>
      <c r="F819">
        <v>3.3514819826128334E-2</v>
      </c>
      <c r="G819">
        <v>6.1664459478384274E-2</v>
      </c>
      <c r="H819">
        <v>0.17499999999999843</v>
      </c>
      <c r="I819">
        <v>0.14099999999999971</v>
      </c>
      <c r="J819">
        <v>4493597.5488737766</v>
      </c>
      <c r="K819">
        <v>7597412.5977787524</v>
      </c>
      <c r="L819">
        <v>20957545.21575816</v>
      </c>
      <c r="M819">
        <v>20957545.21575813</v>
      </c>
      <c r="N819">
        <v>458673.14439453557</v>
      </c>
      <c r="O819">
        <v>11632337.002258001</v>
      </c>
      <c r="P819">
        <v>116380.20183461966</v>
      </c>
      <c r="Q819">
        <v>14752.714535961286</v>
      </c>
      <c r="R819">
        <v>18489.741208251922</v>
      </c>
      <c r="S819">
        <v>270859.32236258034</v>
      </c>
      <c r="T819">
        <v>38191.164453123791</v>
      </c>
      <c r="U819">
        <v>548.17870000000016</v>
      </c>
      <c r="V819">
        <v>270823672.68749982</v>
      </c>
    </row>
    <row r="820" spans="1:22" x14ac:dyDescent="0.25">
      <c r="A820" t="s">
        <v>152</v>
      </c>
      <c r="B820" t="s">
        <v>5</v>
      </c>
      <c r="C820">
        <v>0.10049798106633594</v>
      </c>
      <c r="D820">
        <v>1.295999999999977E-2</v>
      </c>
      <c r="E820">
        <v>8.7537981066336895E-2</v>
      </c>
      <c r="F820">
        <v>3.4844495266583994E-2</v>
      </c>
      <c r="G820">
        <v>6.5653485799751055E-2</v>
      </c>
      <c r="H820">
        <v>0.17500000000000349</v>
      </c>
      <c r="I820">
        <v>0.14100000000000135</v>
      </c>
      <c r="J820">
        <v>22764237.854540937</v>
      </c>
      <c r="K820">
        <v>41066719.180727862</v>
      </c>
      <c r="L820">
        <v>112584873.11423361</v>
      </c>
      <c r="M820">
        <v>112584873.11423373</v>
      </c>
      <c r="N820">
        <v>2653821.1069872677</v>
      </c>
      <c r="O820">
        <v>61177135.928281434</v>
      </c>
      <c r="P820">
        <v>773910.5379356998</v>
      </c>
      <c r="Q820">
        <v>96789.6121315911</v>
      </c>
      <c r="R820">
        <v>122768.72115948821</v>
      </c>
      <c r="S820">
        <v>1455172.8621915984</v>
      </c>
      <c r="T820">
        <v>205179.37356901553</v>
      </c>
      <c r="U820">
        <v>2509.9927093580018</v>
      </c>
      <c r="V820">
        <v>1371212808.7006333</v>
      </c>
    </row>
    <row r="821" spans="1:22" x14ac:dyDescent="0.25">
      <c r="A821" t="s">
        <v>152</v>
      </c>
      <c r="B821" t="s">
        <v>6</v>
      </c>
      <c r="C821">
        <v>7.2865282220384922E-2</v>
      </c>
      <c r="D821">
        <v>1.2959999999999956E-2</v>
      </c>
      <c r="E821">
        <v>5.9905282220384909E-2</v>
      </c>
      <c r="F821">
        <v>2.7936320555096157E-2</v>
      </c>
      <c r="G821">
        <v>4.4928961665288612E-2</v>
      </c>
      <c r="H821">
        <v>0.17499999999999888</v>
      </c>
      <c r="I821">
        <v>0.14099999999999907</v>
      </c>
      <c r="J821">
        <v>3818169.8586429567</v>
      </c>
      <c r="K821">
        <v>5249530.5788270663</v>
      </c>
      <c r="L821">
        <v>12375811.210103989</v>
      </c>
      <c r="M821">
        <v>12375811.210104002</v>
      </c>
      <c r="N821">
        <v>843195.13159429003</v>
      </c>
      <c r="O821">
        <v>8224505.3058757195</v>
      </c>
      <c r="P821">
        <v>512327.6856638997</v>
      </c>
      <c r="Q821">
        <v>63632.158140002553</v>
      </c>
      <c r="R821">
        <v>81210.337976350245</v>
      </c>
      <c r="S821">
        <v>163036.76583176659</v>
      </c>
      <c r="T821">
        <v>22988.183982279137</v>
      </c>
      <c r="U821">
        <v>389.47539999999992</v>
      </c>
      <c r="V821">
        <v>229616281.40249985</v>
      </c>
    </row>
    <row r="822" spans="1:22" x14ac:dyDescent="0.25">
      <c r="A822" t="s">
        <v>152</v>
      </c>
      <c r="B822" t="s">
        <v>7</v>
      </c>
      <c r="C822">
        <v>8.4578461849472236E-2</v>
      </c>
      <c r="D822">
        <v>1.2960000000000036E-2</v>
      </c>
      <c r="E822">
        <v>7.1618461849472223E-2</v>
      </c>
      <c r="F822">
        <v>3.0864615462367927E-2</v>
      </c>
      <c r="G822">
        <v>5.3713846387104254E-2</v>
      </c>
      <c r="H822">
        <v>0.17499999999999938</v>
      </c>
      <c r="I822">
        <v>0.14099999999999902</v>
      </c>
      <c r="J822">
        <v>2364886.1793037765</v>
      </c>
      <c r="K822">
        <v>3570947.8129800376</v>
      </c>
      <c r="L822">
        <v>9514355.6853351239</v>
      </c>
      <c r="M822">
        <v>9514355.6853351388</v>
      </c>
      <c r="N822">
        <v>299621.93840123899</v>
      </c>
      <c r="O822">
        <v>5636212.0538825719</v>
      </c>
      <c r="P822">
        <v>123601.70403153612</v>
      </c>
      <c r="Q822">
        <v>15522.935691329376</v>
      </c>
      <c r="R822">
        <v>19616.574200924038</v>
      </c>
      <c r="S822">
        <v>123471.27473922496</v>
      </c>
      <c r="T822">
        <v>17409.449738230713</v>
      </c>
      <c r="U822">
        <v>265.18970000000007</v>
      </c>
      <c r="V822">
        <v>142396467.18730772</v>
      </c>
    </row>
    <row r="823" spans="1:22" x14ac:dyDescent="0.25">
      <c r="A823" t="s">
        <v>153</v>
      </c>
      <c r="B823" t="s">
        <v>1</v>
      </c>
      <c r="C823">
        <v>9.3520687629079141E-2</v>
      </c>
      <c r="D823">
        <v>1.2959999999999791E-2</v>
      </c>
      <c r="E823">
        <v>8.0560687629079655E-2</v>
      </c>
      <c r="F823">
        <v>3.3100171907269563E-2</v>
      </c>
      <c r="G823">
        <v>6.0420515721809197E-2</v>
      </c>
      <c r="H823">
        <v>0.17500000000000149</v>
      </c>
      <c r="I823">
        <v>0.14099999999999924</v>
      </c>
      <c r="J823">
        <v>10532815.67478198</v>
      </c>
      <c r="K823">
        <v>17543992.443326268</v>
      </c>
      <c r="L823">
        <v>47621559.606328674</v>
      </c>
      <c r="M823">
        <v>47621559.606328562</v>
      </c>
      <c r="N823">
        <v>1252604.4309126139</v>
      </c>
      <c r="O823">
        <v>26824203.687195662</v>
      </c>
      <c r="P823">
        <v>428142.30264771159</v>
      </c>
      <c r="Q823">
        <v>53624.813530301777</v>
      </c>
      <c r="R823">
        <v>67929.163381099876</v>
      </c>
      <c r="S823">
        <v>616045.70670765999</v>
      </c>
      <c r="T823">
        <v>86862.444645780226</v>
      </c>
      <c r="U823">
        <v>1188.8914547744532</v>
      </c>
      <c r="V823">
        <v>634626700.96605158</v>
      </c>
    </row>
    <row r="824" spans="1:22" x14ac:dyDescent="0.25">
      <c r="A824" t="s">
        <v>153</v>
      </c>
      <c r="B824" t="s">
        <v>2</v>
      </c>
      <c r="C824">
        <v>6.7864482584156963E-2</v>
      </c>
      <c r="D824">
        <v>1.2959999999999991E-2</v>
      </c>
      <c r="E824">
        <v>5.4904482584157047E-2</v>
      </c>
      <c r="F824">
        <v>2.6686120646039233E-2</v>
      </c>
      <c r="G824">
        <v>4.1178361938117664E-2</v>
      </c>
      <c r="H824">
        <v>0.17500000000000027</v>
      </c>
      <c r="I824">
        <v>0.14099999999999999</v>
      </c>
      <c r="J824">
        <v>871073.99018182093</v>
      </c>
      <c r="K824">
        <v>1210795.8537666989</v>
      </c>
      <c r="L824">
        <v>2458165.0119586941</v>
      </c>
      <c r="M824">
        <v>2458165.0119586922</v>
      </c>
      <c r="N824">
        <v>293555.63733534887</v>
      </c>
      <c r="O824">
        <v>1788314.2066131691</v>
      </c>
      <c r="P824">
        <v>199476.14753053032</v>
      </c>
      <c r="Q824">
        <v>25320.993785915802</v>
      </c>
      <c r="R824">
        <v>31696.396925618898</v>
      </c>
      <c r="S824">
        <v>32482.120151871437</v>
      </c>
      <c r="T824">
        <v>4579.9789414138731</v>
      </c>
      <c r="U824">
        <v>84.353099999999998</v>
      </c>
      <c r="V824">
        <v>52294924.399651907</v>
      </c>
    </row>
    <row r="825" spans="1:22" x14ac:dyDescent="0.25">
      <c r="A825" t="s">
        <v>153</v>
      </c>
      <c r="B825" t="s">
        <v>3</v>
      </c>
      <c r="C825">
        <v>8.4514134647207306E-2</v>
      </c>
      <c r="D825">
        <v>1.2959999999999985E-2</v>
      </c>
      <c r="E825">
        <v>7.1554134647207432E-2</v>
      </c>
      <c r="F825">
        <v>3.0848533661801826E-2</v>
      </c>
      <c r="G825">
        <v>5.3665600985405675E-2</v>
      </c>
      <c r="H825">
        <v>0.1749999999999991</v>
      </c>
      <c r="I825">
        <v>0.1409999999999991</v>
      </c>
      <c r="J825">
        <v>3244588.1381657682</v>
      </c>
      <c r="K825">
        <v>4738004.6620050892</v>
      </c>
      <c r="L825">
        <v>13057063.305306658</v>
      </c>
      <c r="M825">
        <v>13057063.305306681</v>
      </c>
      <c r="N825">
        <v>289237.67017715052</v>
      </c>
      <c r="O825">
        <v>7693355.1299936995</v>
      </c>
      <c r="P825">
        <v>75075.061756926516</v>
      </c>
      <c r="Q825">
        <v>9357.9547861028605</v>
      </c>
      <c r="R825">
        <v>11905.055332567143</v>
      </c>
      <c r="S825">
        <v>169061.87405920756</v>
      </c>
      <c r="T825">
        <v>23837.724242348246</v>
      </c>
      <c r="U825">
        <v>368.34209999999962</v>
      </c>
      <c r="V825">
        <v>195599745.44746155</v>
      </c>
    </row>
    <row r="826" spans="1:22" x14ac:dyDescent="0.25">
      <c r="A826" t="s">
        <v>153</v>
      </c>
      <c r="B826" t="s">
        <v>4</v>
      </c>
      <c r="C826">
        <v>9.3761615234242049E-2</v>
      </c>
      <c r="D826">
        <v>1.2960000000000027E-2</v>
      </c>
      <c r="E826">
        <v>8.0801615234242063E-2</v>
      </c>
      <c r="F826">
        <v>3.316040380856048E-2</v>
      </c>
      <c r="G826">
        <v>6.0601211425681534E-2</v>
      </c>
      <c r="H826">
        <v>0.17500000000000038</v>
      </c>
      <c r="I826">
        <v>0.14099999999999963</v>
      </c>
      <c r="J826">
        <v>1197653.1127373457</v>
      </c>
      <c r="K826">
        <v>1958323.2892691346</v>
      </c>
      <c r="L826">
        <v>5507103.7288046842</v>
      </c>
      <c r="M826">
        <v>5507103.7288046824</v>
      </c>
      <c r="N826">
        <v>91966.534750680439</v>
      </c>
      <c r="O826">
        <v>3064009.8672557981</v>
      </c>
      <c r="P826">
        <v>8422.5342737626652</v>
      </c>
      <c r="Q826">
        <v>1045.5666084770703</v>
      </c>
      <c r="R826">
        <v>1335.0022243958024</v>
      </c>
      <c r="S826">
        <v>71133.594780056665</v>
      </c>
      <c r="T826">
        <v>10029.836863987979</v>
      </c>
      <c r="U826">
        <v>154.78819999999996</v>
      </c>
      <c r="V826">
        <v>72240106.634807631</v>
      </c>
    </row>
    <row r="827" spans="1:22" x14ac:dyDescent="0.25">
      <c r="A827" t="s">
        <v>153</v>
      </c>
      <c r="B827" t="s">
        <v>5</v>
      </c>
      <c r="C827">
        <v>0.10759239507249033</v>
      </c>
      <c r="D827">
        <v>1.2959999999999911E-2</v>
      </c>
      <c r="E827">
        <v>9.4632395072490161E-2</v>
      </c>
      <c r="F827">
        <v>3.6618098768122553E-2</v>
      </c>
      <c r="G827">
        <v>7.0974296304367801E-2</v>
      </c>
      <c r="H827">
        <v>0.17499999999999902</v>
      </c>
      <c r="I827">
        <v>0.14099999999999957</v>
      </c>
      <c r="J827">
        <v>4446656.9236774668</v>
      </c>
      <c r="K827">
        <v>8651877.5498974994</v>
      </c>
      <c r="L827">
        <v>23839229.556024231</v>
      </c>
      <c r="M827">
        <v>23839229.55602422</v>
      </c>
      <c r="N827">
        <v>529100.77341706306</v>
      </c>
      <c r="O827">
        <v>12569433.700157899</v>
      </c>
      <c r="P827">
        <v>138830.00878309706</v>
      </c>
      <c r="Q827">
        <v>17139.672313398667</v>
      </c>
      <c r="R827">
        <v>21991.725034605901</v>
      </c>
      <c r="S827">
        <v>307747.03530759475</v>
      </c>
      <c r="T827">
        <v>43392.331978370865</v>
      </c>
      <c r="U827">
        <v>494.60385477445516</v>
      </c>
      <c r="V827">
        <v>267913681.23605388</v>
      </c>
    </row>
    <row r="828" spans="1:22" x14ac:dyDescent="0.25">
      <c r="A828" t="s">
        <v>153</v>
      </c>
      <c r="B828" t="s">
        <v>6</v>
      </c>
      <c r="C828">
        <v>6.9492046891776779E-2</v>
      </c>
      <c r="D828">
        <v>1.2959999999999999E-2</v>
      </c>
      <c r="E828">
        <v>5.6532046891776953E-2</v>
      </c>
      <c r="F828">
        <v>2.7093011722944194E-2</v>
      </c>
      <c r="G828">
        <v>4.2399035168832623E-2</v>
      </c>
      <c r="H828">
        <v>0.17500000000000007</v>
      </c>
      <c r="I828">
        <v>0.14099999999999999</v>
      </c>
      <c r="J828">
        <v>470321.4615087462</v>
      </c>
      <c r="K828">
        <v>533888.32723395224</v>
      </c>
      <c r="L828">
        <v>1505089.6449872968</v>
      </c>
      <c r="M828">
        <v>1505089.6449872972</v>
      </c>
      <c r="N828">
        <v>24143.834178640042</v>
      </c>
      <c r="O828">
        <v>980065.95456405857</v>
      </c>
      <c r="P828">
        <v>1577.1598032852248</v>
      </c>
      <c r="Q828">
        <v>189.25917639422698</v>
      </c>
      <c r="R828">
        <v>249.06507613480269</v>
      </c>
      <c r="S828">
        <v>19393.821317112583</v>
      </c>
      <c r="T828">
        <v>2734.5288057128746</v>
      </c>
      <c r="U828">
        <v>53.2</v>
      </c>
      <c r="V828">
        <v>28340105.720769223</v>
      </c>
    </row>
    <row r="829" spans="1:22" x14ac:dyDescent="0.25">
      <c r="A829" t="s">
        <v>153</v>
      </c>
      <c r="B829" t="s">
        <v>7</v>
      </c>
      <c r="C829">
        <v>8.6461548027489898E-2</v>
      </c>
      <c r="D829">
        <v>1.2959999999999996E-2</v>
      </c>
      <c r="E829">
        <v>7.3501548027489857E-2</v>
      </c>
      <c r="F829">
        <v>3.1335387006872481E-2</v>
      </c>
      <c r="G829">
        <v>5.512616102061741E-2</v>
      </c>
      <c r="H829">
        <v>0.17499999999999999</v>
      </c>
      <c r="I829">
        <v>0.14100000000000001</v>
      </c>
      <c r="J829">
        <v>302522.04851082264</v>
      </c>
      <c r="K829">
        <v>451102.76115389948</v>
      </c>
      <c r="L829">
        <v>1254908.3592470444</v>
      </c>
      <c r="M829">
        <v>1254908.3592470442</v>
      </c>
      <c r="N829">
        <v>24599.981053663185</v>
      </c>
      <c r="O829">
        <v>729024.82861105865</v>
      </c>
      <c r="P829">
        <v>4761.3905001096582</v>
      </c>
      <c r="Q829">
        <v>571.366860013159</v>
      </c>
      <c r="R829">
        <v>751.91878777731711</v>
      </c>
      <c r="S829">
        <v>16227.261091817076</v>
      </c>
      <c r="T829">
        <v>2288.0438139462067</v>
      </c>
      <c r="U829">
        <v>33.604199999999992</v>
      </c>
      <c r="V829">
        <v>18238137.527307697</v>
      </c>
    </row>
    <row r="830" spans="1:22" x14ac:dyDescent="0.25">
      <c r="A830" t="s">
        <v>154</v>
      </c>
      <c r="B830" t="s">
        <v>1</v>
      </c>
      <c r="C830">
        <v>8.816574215509701E-2</v>
      </c>
      <c r="D830">
        <v>1.2959999999999789E-2</v>
      </c>
      <c r="E830">
        <v>7.5205742155096081E-2</v>
      </c>
      <c r="F830">
        <v>3.1761435538774106E-2</v>
      </c>
      <c r="G830">
        <v>5.6404306616322807E-2</v>
      </c>
      <c r="H830">
        <v>0.17500000000000251</v>
      </c>
      <c r="I830">
        <v>0.1409999999999996</v>
      </c>
      <c r="J830">
        <v>10425680.711580776</v>
      </c>
      <c r="K830">
        <v>16697355.044654436</v>
      </c>
      <c r="L830">
        <v>43262244.103013664</v>
      </c>
      <c r="M830">
        <v>43262244.103013627</v>
      </c>
      <c r="N830">
        <v>1707455.2577374354</v>
      </c>
      <c r="O830">
        <v>25415580.498497814</v>
      </c>
      <c r="P830">
        <v>830078.70142447506</v>
      </c>
      <c r="Q830">
        <v>102374.3441036195</v>
      </c>
      <c r="R830">
        <v>131475.87941946142</v>
      </c>
      <c r="S830">
        <v>564002.04451347329</v>
      </c>
      <c r="T830">
        <v>79524.288276399806</v>
      </c>
      <c r="U830">
        <v>1122.8040999999996</v>
      </c>
      <c r="V830">
        <v>628230436.51604426</v>
      </c>
    </row>
    <row r="831" spans="1:22" x14ac:dyDescent="0.25">
      <c r="A831" t="s">
        <v>154</v>
      </c>
      <c r="B831" t="s">
        <v>2</v>
      </c>
      <c r="C831">
        <v>6.3302590982561927E-2</v>
      </c>
      <c r="D831">
        <v>1.2959999999999994E-2</v>
      </c>
      <c r="E831">
        <v>5.0342590982561893E-2</v>
      </c>
      <c r="F831">
        <v>2.5545647745640474E-2</v>
      </c>
      <c r="G831">
        <v>3.7756943236921449E-2</v>
      </c>
      <c r="H831">
        <v>0.17500000000000029</v>
      </c>
      <c r="I831">
        <v>0.14100000000000001</v>
      </c>
      <c r="J831">
        <v>938869.93777998025</v>
      </c>
      <c r="K831">
        <v>1274822.233675072</v>
      </c>
      <c r="L831">
        <v>2385199.6231908617</v>
      </c>
      <c r="M831">
        <v>2385199.6231908626</v>
      </c>
      <c r="N831">
        <v>359816.76945858775</v>
      </c>
      <c r="O831">
        <v>1853875.4019964645</v>
      </c>
      <c r="P831">
        <v>251825.38205803675</v>
      </c>
      <c r="Q831">
        <v>31268.350114952587</v>
      </c>
      <c r="R831">
        <v>39916.216236391483</v>
      </c>
      <c r="S831">
        <v>32258.388299042796</v>
      </c>
      <c r="T831">
        <v>4548.4327501650405</v>
      </c>
      <c r="U831">
        <v>86.47699999999999</v>
      </c>
      <c r="V831">
        <v>56458591.773461536</v>
      </c>
    </row>
    <row r="832" spans="1:22" x14ac:dyDescent="0.25">
      <c r="A832" t="s">
        <v>154</v>
      </c>
      <c r="B832" t="s">
        <v>3</v>
      </c>
      <c r="C832">
        <v>8.5982578005499091E-2</v>
      </c>
      <c r="D832">
        <v>1.2959999999999961E-2</v>
      </c>
      <c r="E832">
        <v>7.3022578005499092E-2</v>
      </c>
      <c r="F832">
        <v>3.121564450137488E-2</v>
      </c>
      <c r="G832">
        <v>5.4766933504123982E-2</v>
      </c>
      <c r="H832">
        <v>0.17499999999999907</v>
      </c>
      <c r="I832">
        <v>0.1409999999999991</v>
      </c>
      <c r="J832">
        <v>3457638.1476918575</v>
      </c>
      <c r="K832">
        <v>5401760.9351035869</v>
      </c>
      <c r="L832">
        <v>14142605.162085207</v>
      </c>
      <c r="M832">
        <v>14142605.162085202</v>
      </c>
      <c r="N832">
        <v>515669.41080638673</v>
      </c>
      <c r="O832">
        <v>8343729.6719890544</v>
      </c>
      <c r="P832">
        <v>238254.05257761769</v>
      </c>
      <c r="Q832">
        <v>29264.752910221872</v>
      </c>
      <c r="R832">
        <v>37720.15157378537</v>
      </c>
      <c r="S832">
        <v>184426.33982889389</v>
      </c>
      <c r="T832">
        <v>26004.113915874019</v>
      </c>
      <c r="U832">
        <v>377.16609999999997</v>
      </c>
      <c r="V832">
        <v>208462757.02057692</v>
      </c>
    </row>
    <row r="833" spans="1:22" x14ac:dyDescent="0.25">
      <c r="A833" t="s">
        <v>154</v>
      </c>
      <c r="B833" t="s">
        <v>4</v>
      </c>
      <c r="C833">
        <v>0.10271746464983957</v>
      </c>
      <c r="D833">
        <v>1.2960000000000027E-2</v>
      </c>
      <c r="E833">
        <v>8.9757464649839525E-2</v>
      </c>
      <c r="F833">
        <v>3.5399366162459908E-2</v>
      </c>
      <c r="G833">
        <v>6.7318098487379588E-2</v>
      </c>
      <c r="H833">
        <v>0.17500000000000046</v>
      </c>
      <c r="I833">
        <v>0.14099999999999946</v>
      </c>
      <c r="J833">
        <v>1350350.3151878873</v>
      </c>
      <c r="K833">
        <v>2508741.0767596606</v>
      </c>
      <c r="L833">
        <v>6839279.248638764</v>
      </c>
      <c r="M833">
        <v>6839279.2486387696</v>
      </c>
      <c r="N833">
        <v>171735.99541005492</v>
      </c>
      <c r="O833">
        <v>3687355.3965374907</v>
      </c>
      <c r="P833">
        <v>55063.682455627917</v>
      </c>
      <c r="Q833">
        <v>6750.694298671634</v>
      </c>
      <c r="R833">
        <v>8715.8271223562351</v>
      </c>
      <c r="S833">
        <v>88699.203797894443</v>
      </c>
      <c r="T833">
        <v>12506.587735503092</v>
      </c>
      <c r="U833">
        <v>167.70610000000002</v>
      </c>
      <c r="V833">
        <v>81378583.23807694</v>
      </c>
    </row>
    <row r="834" spans="1:22" x14ac:dyDescent="0.25">
      <c r="A834" t="s">
        <v>154</v>
      </c>
      <c r="B834" t="s">
        <v>5</v>
      </c>
      <c r="C834">
        <v>9.2760475346522903E-2</v>
      </c>
      <c r="D834">
        <v>1.2959999999999952E-2</v>
      </c>
      <c r="E834">
        <v>7.9800475346522681E-2</v>
      </c>
      <c r="F834">
        <v>3.2910118836630725E-2</v>
      </c>
      <c r="G834">
        <v>5.9850356509891969E-2</v>
      </c>
      <c r="H834">
        <v>0.17499999999999974</v>
      </c>
      <c r="I834">
        <v>0.14099999999999943</v>
      </c>
      <c r="J834">
        <v>3989326.7215183973</v>
      </c>
      <c r="K834">
        <v>6656332.275431376</v>
      </c>
      <c r="L834">
        <v>17826790.945756543</v>
      </c>
      <c r="M834">
        <v>17826790.945756499</v>
      </c>
      <c r="N834">
        <v>535551.47013440169</v>
      </c>
      <c r="O834">
        <v>10110107.526815373</v>
      </c>
      <c r="P834">
        <v>212134.66628958483</v>
      </c>
      <c r="Q834">
        <v>25746.293070082</v>
      </c>
      <c r="R834">
        <v>33541.215269713015</v>
      </c>
      <c r="S834">
        <v>231489.3036853855</v>
      </c>
      <c r="T834">
        <v>32639.99181963937</v>
      </c>
      <c r="U834">
        <v>420.18909999999971</v>
      </c>
      <c r="V834">
        <v>240480207.49421722</v>
      </c>
    </row>
    <row r="835" spans="1:22" x14ac:dyDescent="0.25">
      <c r="A835" t="s">
        <v>154</v>
      </c>
      <c r="B835" t="s">
        <v>6</v>
      </c>
      <c r="C835">
        <v>6.4819813356376932E-2</v>
      </c>
      <c r="D835">
        <v>1.2959999999999989E-2</v>
      </c>
      <c r="E835">
        <v>5.1859813356376933E-2</v>
      </c>
      <c r="F835">
        <v>2.5924953339094243E-2</v>
      </c>
      <c r="G835">
        <v>3.8894860017282699E-2</v>
      </c>
      <c r="H835">
        <v>0.17499999999999991</v>
      </c>
      <c r="I835">
        <v>0.14099999999999999</v>
      </c>
      <c r="J835">
        <v>466256.15183059307</v>
      </c>
      <c r="K835">
        <v>558850.48260705336</v>
      </c>
      <c r="L835">
        <v>1285957.7039231304</v>
      </c>
      <c r="M835">
        <v>1285957.7039231306</v>
      </c>
      <c r="N835">
        <v>97648.435974507476</v>
      </c>
      <c r="O835">
        <v>927458.19846313877</v>
      </c>
      <c r="P835">
        <v>60839.043388159334</v>
      </c>
      <c r="Q835">
        <v>7811.1311407345502</v>
      </c>
      <c r="R835">
        <v>9679.674608574036</v>
      </c>
      <c r="S835">
        <v>16931.276807221271</v>
      </c>
      <c r="T835">
        <v>2387.3100298181998</v>
      </c>
      <c r="U835">
        <v>46.391600000000004</v>
      </c>
      <c r="V835">
        <v>27991181.129615385</v>
      </c>
    </row>
    <row r="836" spans="1:22" x14ac:dyDescent="0.25">
      <c r="A836" t="s">
        <v>154</v>
      </c>
      <c r="B836" t="s">
        <v>7</v>
      </c>
      <c r="C836">
        <v>7.5521789386725782E-2</v>
      </c>
      <c r="D836">
        <v>1.2959999999999999E-2</v>
      </c>
      <c r="E836">
        <v>6.2561789386725852E-2</v>
      </c>
      <c r="F836">
        <v>2.8600447346681462E-2</v>
      </c>
      <c r="G836">
        <v>4.6921342040044355E-2</v>
      </c>
      <c r="H836">
        <v>0.17499999999999996</v>
      </c>
      <c r="I836">
        <v>0.14099999999999999</v>
      </c>
      <c r="J836">
        <v>223239.4375720527</v>
      </c>
      <c r="K836">
        <v>296848.04107768944</v>
      </c>
      <c r="L836">
        <v>782411.41941913695</v>
      </c>
      <c r="M836">
        <v>782411.4194191366</v>
      </c>
      <c r="N836">
        <v>27033.175953482976</v>
      </c>
      <c r="O836">
        <v>493054.3026962594</v>
      </c>
      <c r="P836">
        <v>11961.874655449352</v>
      </c>
      <c r="Q836">
        <v>1533.1225689569314</v>
      </c>
      <c r="R836">
        <v>1902.7946086412858</v>
      </c>
      <c r="S836">
        <v>10197.532095035353</v>
      </c>
      <c r="T836">
        <v>1437.8520253999843</v>
      </c>
      <c r="U836">
        <v>24.874199999999998</v>
      </c>
      <c r="V836">
        <v>13459115.860096153</v>
      </c>
    </row>
    <row r="837" spans="1:22" x14ac:dyDescent="0.25">
      <c r="A837" t="s">
        <v>155</v>
      </c>
      <c r="B837" t="s">
        <v>1</v>
      </c>
      <c r="C837">
        <v>0.10821713933952985</v>
      </c>
      <c r="D837">
        <v>1.2959999999999893E-2</v>
      </c>
      <c r="E837">
        <v>9.5257139339530048E-2</v>
      </c>
      <c r="F837">
        <v>3.6774284834882577E-2</v>
      </c>
      <c r="G837">
        <v>7.1442854504647754E-2</v>
      </c>
      <c r="H837">
        <v>0.1749999999999988</v>
      </c>
      <c r="I837">
        <v>0.14099999999999985</v>
      </c>
      <c r="J837">
        <v>5428725.0635974146</v>
      </c>
      <c r="K837">
        <v>10747893.958354766</v>
      </c>
      <c r="L837">
        <v>28632392.579893198</v>
      </c>
      <c r="M837">
        <v>28632392.579893246</v>
      </c>
      <c r="N837">
        <v>902822.32379279658</v>
      </c>
      <c r="O837">
        <v>15273796.698159395</v>
      </c>
      <c r="P837">
        <v>373875.90648254013</v>
      </c>
      <c r="Q837">
        <v>45954.308143307528</v>
      </c>
      <c r="R837">
        <v>59196.060262244515</v>
      </c>
      <c r="S837">
        <v>371425.10859307961</v>
      </c>
      <c r="T837">
        <v>52370.940311624254</v>
      </c>
      <c r="U837">
        <v>598.10286389144278</v>
      </c>
      <c r="V837">
        <v>326962472.88839597</v>
      </c>
    </row>
    <row r="838" spans="1:22" x14ac:dyDescent="0.25">
      <c r="A838" t="s">
        <v>155</v>
      </c>
      <c r="B838" t="s">
        <v>2</v>
      </c>
      <c r="C838">
        <v>7.5951134629739625E-2</v>
      </c>
      <c r="D838">
        <v>1.2959999999999989E-2</v>
      </c>
      <c r="E838">
        <v>6.2991134629739667E-2</v>
      </c>
      <c r="F838">
        <v>2.8707783657434927E-2</v>
      </c>
      <c r="G838">
        <v>4.7243350972304733E-2</v>
      </c>
      <c r="H838">
        <v>0.17499999999999993</v>
      </c>
      <c r="I838">
        <v>0.14099999999999999</v>
      </c>
      <c r="J838">
        <v>418667.71571644535</v>
      </c>
      <c r="K838">
        <v>663084.3625477131</v>
      </c>
      <c r="L838">
        <v>1262686.89365121</v>
      </c>
      <c r="M838">
        <v>1262686.8936512095</v>
      </c>
      <c r="N838">
        <v>181641.54849798232</v>
      </c>
      <c r="O838">
        <v>900110.52976617613</v>
      </c>
      <c r="P838">
        <v>126715.81466047405</v>
      </c>
      <c r="Q838">
        <v>15583.808789490457</v>
      </c>
      <c r="R838">
        <v>20064.246906444994</v>
      </c>
      <c r="S838">
        <v>16895.423436961268</v>
      </c>
      <c r="T838">
        <v>2382.2547046115387</v>
      </c>
      <c r="U838">
        <v>36.549999999999997</v>
      </c>
      <c r="V838">
        <v>25122445.273076929</v>
      </c>
    </row>
    <row r="839" spans="1:22" x14ac:dyDescent="0.25">
      <c r="A839" t="s">
        <v>155</v>
      </c>
      <c r="B839" t="s">
        <v>3</v>
      </c>
      <c r="C839">
        <v>0.10455850578921765</v>
      </c>
      <c r="D839">
        <v>1.2960000000000032E-2</v>
      </c>
      <c r="E839">
        <v>9.1598505789217841E-2</v>
      </c>
      <c r="F839">
        <v>3.585962644730431E-2</v>
      </c>
      <c r="G839">
        <v>6.8698879341913183E-2</v>
      </c>
      <c r="H839">
        <v>0.17499999999999977</v>
      </c>
      <c r="I839">
        <v>0.14099999999999938</v>
      </c>
      <c r="J839">
        <v>2087296.4289691765</v>
      </c>
      <c r="K839">
        <v>3938445.2120606774</v>
      </c>
      <c r="L839">
        <v>10763283.561747724</v>
      </c>
      <c r="M839">
        <v>10763283.561747726</v>
      </c>
      <c r="N839">
        <v>263013.0186085701</v>
      </c>
      <c r="O839">
        <v>5762728.6224212851</v>
      </c>
      <c r="P839">
        <v>81170.027684338347</v>
      </c>
      <c r="Q839">
        <v>9816.835283045235</v>
      </c>
      <c r="R839">
        <v>12829.147678401085</v>
      </c>
      <c r="S839">
        <v>139524.1086439885</v>
      </c>
      <c r="T839">
        <v>19672.899318802371</v>
      </c>
      <c r="U839">
        <v>238.4592999999999</v>
      </c>
      <c r="V839">
        <v>125825079.81653084</v>
      </c>
    </row>
    <row r="840" spans="1:22" x14ac:dyDescent="0.25">
      <c r="A840" t="s">
        <v>155</v>
      </c>
      <c r="B840" t="s">
        <v>4</v>
      </c>
      <c r="C840">
        <v>0.118213280412665</v>
      </c>
      <c r="D840">
        <v>1.2959999999999987E-2</v>
      </c>
      <c r="E840">
        <v>0.10525328041266503</v>
      </c>
      <c r="F840">
        <v>3.927332010316624E-2</v>
      </c>
      <c r="G840">
        <v>7.8939960309498791E-2</v>
      </c>
      <c r="H840">
        <v>0.17499999999999993</v>
      </c>
      <c r="I840">
        <v>0.14099999999999999</v>
      </c>
      <c r="J840">
        <v>384910.03312337981</v>
      </c>
      <c r="K840">
        <v>826602.52740720531</v>
      </c>
      <c r="L840">
        <v>2287385.5642471723</v>
      </c>
      <c r="M840">
        <v>2287385.5642471728</v>
      </c>
      <c r="N840">
        <v>48105.504493610701</v>
      </c>
      <c r="O840">
        <v>1163407.0560369748</v>
      </c>
      <c r="P840">
        <v>11189.690766037456</v>
      </c>
      <c r="Q840">
        <v>1342.7628919244949</v>
      </c>
      <c r="R840">
        <v>1767.0759657726353</v>
      </c>
      <c r="S840">
        <v>29628.37411908526</v>
      </c>
      <c r="T840">
        <v>4177.6007507910217</v>
      </c>
      <c r="U840">
        <v>46.900000000000006</v>
      </c>
      <c r="V840">
        <v>23201123.230769232</v>
      </c>
    </row>
    <row r="841" spans="1:22" x14ac:dyDescent="0.25">
      <c r="A841" t="s">
        <v>155</v>
      </c>
      <c r="B841" t="s">
        <v>5</v>
      </c>
      <c r="C841">
        <v>0.11861978921649301</v>
      </c>
      <c r="D841">
        <v>1.2960000000000018E-2</v>
      </c>
      <c r="E841">
        <v>0.10565978921649308</v>
      </c>
      <c r="F841">
        <v>3.9374947304123283E-2</v>
      </c>
      <c r="G841">
        <v>7.9244841912369676E-2</v>
      </c>
      <c r="H841">
        <v>0.17499999999999968</v>
      </c>
      <c r="I841">
        <v>0.14099999999999929</v>
      </c>
      <c r="J841">
        <v>2124621.812360133</v>
      </c>
      <c r="K841">
        <v>4642097.8882139791</v>
      </c>
      <c r="L841">
        <v>12559402.332644369</v>
      </c>
      <c r="M841">
        <v>12559402.332644386</v>
      </c>
      <c r="N841">
        <v>341722.83299939241</v>
      </c>
      <c r="O841">
        <v>6424996.8675747206</v>
      </c>
      <c r="P841">
        <v>121942.7464332542</v>
      </c>
      <c r="Q841">
        <v>15185.612724179173</v>
      </c>
      <c r="R841">
        <v>19335.098641198103</v>
      </c>
      <c r="S841">
        <v>162365.79772196262</v>
      </c>
      <c r="T841">
        <v>22893.577478796717</v>
      </c>
      <c r="U841">
        <v>231.95026389144317</v>
      </c>
      <c r="V841">
        <v>127943607.51117682</v>
      </c>
    </row>
    <row r="842" spans="1:22" x14ac:dyDescent="0.25">
      <c r="A842" t="s">
        <v>155</v>
      </c>
      <c r="B842" t="s">
        <v>6</v>
      </c>
      <c r="C842">
        <v>8.8497980966099524E-2</v>
      </c>
      <c r="D842">
        <v>1.2959999999999999E-2</v>
      </c>
      <c r="E842">
        <v>7.5537980966099566E-2</v>
      </c>
      <c r="F842">
        <v>3.1844495241524898E-2</v>
      </c>
      <c r="G842">
        <v>5.6653485724574654E-2</v>
      </c>
      <c r="H842">
        <v>0.17499999999999996</v>
      </c>
      <c r="I842">
        <v>0.14099999999999996</v>
      </c>
      <c r="J842">
        <v>275143.10335683764</v>
      </c>
      <c r="K842">
        <v>450424.94138439378</v>
      </c>
      <c r="L842">
        <v>1151108.9917332798</v>
      </c>
      <c r="M842">
        <v>1151108.99173328</v>
      </c>
      <c r="N842">
        <v>50041.458104975289</v>
      </c>
      <c r="O842">
        <v>675526.58663625619</v>
      </c>
      <c r="P842">
        <v>25611.739082393826</v>
      </c>
      <c r="Q842">
        <v>3122.4661750539735</v>
      </c>
      <c r="R842">
        <v>4051.5229413001398</v>
      </c>
      <c r="S842">
        <v>15123.339093976743</v>
      </c>
      <c r="T842">
        <v>2132.3908122507205</v>
      </c>
      <c r="U842">
        <v>28.92</v>
      </c>
      <c r="V842">
        <v>16567572.89423077</v>
      </c>
    </row>
    <row r="843" spans="1:22" x14ac:dyDescent="0.25">
      <c r="A843" t="s">
        <v>155</v>
      </c>
      <c r="B843" t="s">
        <v>7</v>
      </c>
      <c r="C843">
        <v>9.1270354195651798E-2</v>
      </c>
      <c r="D843">
        <v>1.2960000000000003E-2</v>
      </c>
      <c r="E843">
        <v>7.8310354195651841E-2</v>
      </c>
      <c r="F843">
        <v>3.2537588548912963E-2</v>
      </c>
      <c r="G843">
        <v>5.873276564673887E-2</v>
      </c>
      <c r="H843">
        <v>0.17500000000000002</v>
      </c>
      <c r="I843">
        <v>0.14099999999999999</v>
      </c>
      <c r="J843">
        <v>138085.97007143506</v>
      </c>
      <c r="K843">
        <v>227239.02674081174</v>
      </c>
      <c r="L843">
        <v>608525.23586938984</v>
      </c>
      <c r="M843">
        <v>608525.23586938996</v>
      </c>
      <c r="N843">
        <v>18297.961088261334</v>
      </c>
      <c r="O843">
        <v>347027.03572398546</v>
      </c>
      <c r="P843">
        <v>7245.8878560422972</v>
      </c>
      <c r="Q843">
        <v>902.8222796141946</v>
      </c>
      <c r="R843">
        <v>1148.9681291275654</v>
      </c>
      <c r="S843">
        <v>7888.0655771054016</v>
      </c>
      <c r="T843">
        <v>1112.2172463718614</v>
      </c>
      <c r="U843">
        <v>15.3233</v>
      </c>
      <c r="V843">
        <v>8302644.1626115385</v>
      </c>
    </row>
    <row r="844" spans="1:22" x14ac:dyDescent="0.25">
      <c r="A844" t="s">
        <v>156</v>
      </c>
      <c r="B844" t="s">
        <v>1</v>
      </c>
      <c r="C844">
        <v>8.9086351290803709E-2</v>
      </c>
      <c r="D844">
        <v>1.2959999999999763E-2</v>
      </c>
      <c r="E844">
        <v>7.6126351290803917E-2</v>
      </c>
      <c r="F844">
        <v>3.1991587822700639E-2</v>
      </c>
      <c r="G844">
        <v>5.7094763468102466E-2</v>
      </c>
      <c r="H844">
        <v>0.17500000000000449</v>
      </c>
      <c r="I844">
        <v>0.14100000000000254</v>
      </c>
      <c r="J844">
        <v>25363632.98541794</v>
      </c>
      <c r="K844">
        <v>40691509.800960414</v>
      </c>
      <c r="L844">
        <v>105957701.95712267</v>
      </c>
      <c r="M844">
        <v>105957701.95712259</v>
      </c>
      <c r="N844">
        <v>4029206.8614397347</v>
      </c>
      <c r="O844">
        <v>62025935.924938478</v>
      </c>
      <c r="P844">
        <v>1916629.4498027943</v>
      </c>
      <c r="Q844">
        <v>235089.0383097055</v>
      </c>
      <c r="R844">
        <v>303392.30682386208</v>
      </c>
      <c r="S844">
        <v>1379575.8689775239</v>
      </c>
      <c r="T844">
        <v>194520.19752583114</v>
      </c>
      <c r="U844">
        <v>2769.4402054288025</v>
      </c>
      <c r="V844">
        <v>1527989175.4137175</v>
      </c>
    </row>
    <row r="845" spans="1:22" x14ac:dyDescent="0.25">
      <c r="A845" t="s">
        <v>156</v>
      </c>
      <c r="B845" t="s">
        <v>2</v>
      </c>
      <c r="C845">
        <v>5.7935987766935572E-2</v>
      </c>
      <c r="D845">
        <v>1.2960000000000039E-2</v>
      </c>
      <c r="E845">
        <v>4.4975987766935656E-2</v>
      </c>
      <c r="F845">
        <v>2.4203996941733971E-2</v>
      </c>
      <c r="G845">
        <v>3.3731990825201813E-2</v>
      </c>
      <c r="H845">
        <v>0.17500000000000032</v>
      </c>
      <c r="I845">
        <v>0.14099999999999929</v>
      </c>
      <c r="J845">
        <v>2195678.0936256936</v>
      </c>
      <c r="K845">
        <v>2745393.5363200759</v>
      </c>
      <c r="L845">
        <v>4801102.0486628432</v>
      </c>
      <c r="M845">
        <v>4801102.0486628357</v>
      </c>
      <c r="N845">
        <v>858769.64007434621</v>
      </c>
      <c r="O845">
        <v>4082301.9898714237</v>
      </c>
      <c r="P845">
        <v>612610.46076927474</v>
      </c>
      <c r="Q845">
        <v>75080.504401536644</v>
      </c>
      <c r="R845">
        <v>96964.426089084416</v>
      </c>
      <c r="S845">
        <v>64955.520433347854</v>
      </c>
      <c r="T845">
        <v>9158.7283811020534</v>
      </c>
      <c r="U845">
        <v>191.648</v>
      </c>
      <c r="V845">
        <v>131878861.42664234</v>
      </c>
    </row>
    <row r="846" spans="1:22" x14ac:dyDescent="0.25">
      <c r="A846" t="s">
        <v>156</v>
      </c>
      <c r="B846" t="s">
        <v>3</v>
      </c>
      <c r="C846">
        <v>8.071762913736226E-2</v>
      </c>
      <c r="D846">
        <v>1.2959999999999795E-2</v>
      </c>
      <c r="E846">
        <v>6.7757629137363176E-2</v>
      </c>
      <c r="F846">
        <v>2.9899407284340759E-2</v>
      </c>
      <c r="G846">
        <v>5.0818221853022143E-2</v>
      </c>
      <c r="H846">
        <v>0.1750000000000006</v>
      </c>
      <c r="I846">
        <v>0.14100000000000068</v>
      </c>
      <c r="J846">
        <v>8270459.4821386496</v>
      </c>
      <c r="K846">
        <v>11795883.99182584</v>
      </c>
      <c r="L846">
        <v>31304433.340199351</v>
      </c>
      <c r="M846">
        <v>31304433.340199344</v>
      </c>
      <c r="N846">
        <v>1020804.6588195339</v>
      </c>
      <c r="O846">
        <v>19045538.815144945</v>
      </c>
      <c r="P846">
        <v>433754.09706987144</v>
      </c>
      <c r="Q846">
        <v>53311.523574712897</v>
      </c>
      <c r="R846">
        <v>68676.252510886392</v>
      </c>
      <c r="S846">
        <v>407592.27490278112</v>
      </c>
      <c r="T846">
        <v>57470.510761292164</v>
      </c>
      <c r="U846">
        <v>925.40639999999985</v>
      </c>
      <c r="V846">
        <v>498488346.13255417</v>
      </c>
    </row>
    <row r="847" spans="1:22" x14ac:dyDescent="0.25">
      <c r="A847" t="s">
        <v>156</v>
      </c>
      <c r="B847" t="s">
        <v>4</v>
      </c>
      <c r="C847">
        <v>0.10291739736168992</v>
      </c>
      <c r="D847">
        <v>1.2959999999999899E-2</v>
      </c>
      <c r="E847">
        <v>8.9957397361689853E-2</v>
      </c>
      <c r="F847">
        <v>3.5449349340422598E-2</v>
      </c>
      <c r="G847">
        <v>6.7468048021267477E-2</v>
      </c>
      <c r="H847">
        <v>0.17499999999999857</v>
      </c>
      <c r="I847">
        <v>0.1409999999999991</v>
      </c>
      <c r="J847">
        <v>3988489.0968593806</v>
      </c>
      <c r="K847">
        <v>7449993.4665250583</v>
      </c>
      <c r="L847">
        <v>20258541.286160432</v>
      </c>
      <c r="M847">
        <v>20258541.28616045</v>
      </c>
      <c r="N847">
        <v>522859.77835365757</v>
      </c>
      <c r="O847">
        <v>10915622.785030756</v>
      </c>
      <c r="P847">
        <v>173566.67790989071</v>
      </c>
      <c r="Q847">
        <v>21929.329570733298</v>
      </c>
      <c r="R847">
        <v>27564.937054767979</v>
      </c>
      <c r="S847">
        <v>262750.94988456572</v>
      </c>
      <c r="T847">
        <v>37047.883933723824</v>
      </c>
      <c r="U847">
        <v>495.29170542879638</v>
      </c>
      <c r="V847">
        <v>240385602.99214438</v>
      </c>
    </row>
    <row r="848" spans="1:22" x14ac:dyDescent="0.25">
      <c r="A848" t="s">
        <v>156</v>
      </c>
      <c r="B848" t="s">
        <v>5</v>
      </c>
      <c r="C848">
        <v>9.9325753179274515E-2</v>
      </c>
      <c r="D848">
        <v>1.295999999999981E-2</v>
      </c>
      <c r="E848">
        <v>8.6365753179275487E-2</v>
      </c>
      <c r="F848">
        <v>3.455143829481877E-2</v>
      </c>
      <c r="G848">
        <v>6.4774314884456161E-2</v>
      </c>
      <c r="H848">
        <v>0.17500000000000093</v>
      </c>
      <c r="I848">
        <v>0.14100000000000057</v>
      </c>
      <c r="J848">
        <v>8900365.9720176402</v>
      </c>
      <c r="K848">
        <v>16050628.030914007</v>
      </c>
      <c r="L848">
        <v>42951490.932637639</v>
      </c>
      <c r="M848">
        <v>42951490.93263758</v>
      </c>
      <c r="N848">
        <v>1300098.2900261246</v>
      </c>
      <c r="O848">
        <v>23650895.712905515</v>
      </c>
      <c r="P848">
        <v>519585.98623190715</v>
      </c>
      <c r="Q848">
        <v>62638.82150277411</v>
      </c>
      <c r="R848">
        <v>82093.697890590061</v>
      </c>
      <c r="S848">
        <v>557212.78212166054</v>
      </c>
      <c r="T848">
        <v>78567.002279154127</v>
      </c>
      <c r="U848">
        <v>952.56249999999932</v>
      </c>
      <c r="V848">
        <v>536320668.61290479</v>
      </c>
    </row>
    <row r="849" spans="1:22" x14ac:dyDescent="0.25">
      <c r="A849" t="s">
        <v>156</v>
      </c>
      <c r="B849" t="s">
        <v>6</v>
      </c>
      <c r="C849">
        <v>6.7639505024825519E-2</v>
      </c>
      <c r="D849">
        <v>1.2960000000000001E-2</v>
      </c>
      <c r="E849">
        <v>5.4679505024825409E-2</v>
      </c>
      <c r="F849">
        <v>2.662987625620641E-2</v>
      </c>
      <c r="G849">
        <v>4.1009628768619175E-2</v>
      </c>
      <c r="H849">
        <v>0.17500000000000013</v>
      </c>
      <c r="I849">
        <v>0.14099999999999988</v>
      </c>
      <c r="J849">
        <v>1033558.6556141286</v>
      </c>
      <c r="K849">
        <v>1205518.0680818302</v>
      </c>
      <c r="L849">
        <v>3002407.0146450526</v>
      </c>
      <c r="M849">
        <v>3002407.0146450563</v>
      </c>
      <c r="N849">
        <v>153536.79740010924</v>
      </c>
      <c r="O849">
        <v>2085539.9262958497</v>
      </c>
      <c r="P849">
        <v>84528.09508978606</v>
      </c>
      <c r="Q849">
        <v>10601.223379599298</v>
      </c>
      <c r="R849">
        <v>13413.233904183331</v>
      </c>
      <c r="S849">
        <v>39434.044720894279</v>
      </c>
      <c r="T849">
        <v>5560.2003056460881</v>
      </c>
      <c r="U849">
        <v>105.74939999999997</v>
      </c>
      <c r="V849">
        <v>62216018.639865391</v>
      </c>
    </row>
    <row r="850" spans="1:22" x14ac:dyDescent="0.25">
      <c r="A850" t="s">
        <v>156</v>
      </c>
      <c r="B850" t="s">
        <v>7</v>
      </c>
      <c r="C850">
        <v>8.2792630114911947E-2</v>
      </c>
      <c r="D850">
        <v>1.2960000000000003E-2</v>
      </c>
      <c r="E850">
        <v>6.9832630114911878E-2</v>
      </c>
      <c r="F850">
        <v>3.0418157528727986E-2</v>
      </c>
      <c r="G850">
        <v>5.2374472586183884E-2</v>
      </c>
      <c r="H850">
        <v>0.17500000000000038</v>
      </c>
      <c r="I850">
        <v>0.14100000000000013</v>
      </c>
      <c r="J850">
        <v>975081.68516251841</v>
      </c>
      <c r="K850">
        <v>1444092.707293554</v>
      </c>
      <c r="L850">
        <v>3639727.3348168866</v>
      </c>
      <c r="M850">
        <v>3639727.3348168861</v>
      </c>
      <c r="N850">
        <v>173137.69676594343</v>
      </c>
      <c r="O850">
        <v>2246036.695690128</v>
      </c>
      <c r="P850">
        <v>92584.132732062033</v>
      </c>
      <c r="Q850">
        <v>11527.635880349162</v>
      </c>
      <c r="R850">
        <v>14679.759374349978</v>
      </c>
      <c r="S850">
        <v>47630.29691427057</v>
      </c>
      <c r="T850">
        <v>6715.871864912152</v>
      </c>
      <c r="U850">
        <v>98.78219999999996</v>
      </c>
      <c r="V850">
        <v>58699677.609609641</v>
      </c>
    </row>
    <row r="851" spans="1:22" x14ac:dyDescent="0.25">
      <c r="A851" t="s">
        <v>157</v>
      </c>
      <c r="B851" t="s">
        <v>1</v>
      </c>
      <c r="C851">
        <v>8.7534467650811285E-2</v>
      </c>
      <c r="D851">
        <v>1.2960000000000721E-2</v>
      </c>
      <c r="E851">
        <v>7.4574467650805665E-2</v>
      </c>
      <c r="F851">
        <v>3.1603616912702359E-2</v>
      </c>
      <c r="G851">
        <v>5.5930850738105775E-2</v>
      </c>
      <c r="H851">
        <v>0.17499999999998489</v>
      </c>
      <c r="I851">
        <v>0.14099999999999419</v>
      </c>
      <c r="J851">
        <v>51954020.961512096</v>
      </c>
      <c r="K851">
        <v>81448331.418482304</v>
      </c>
      <c r="L851">
        <v>214604107.28501785</v>
      </c>
      <c r="M851">
        <v>214604107.28501666</v>
      </c>
      <c r="N851">
        <v>7435221.7426069677</v>
      </c>
      <c r="O851">
        <v>125967130.63738759</v>
      </c>
      <c r="P851">
        <v>3314339.9020269895</v>
      </c>
      <c r="Q851">
        <v>411130.41804693511</v>
      </c>
      <c r="R851">
        <v>525291.31513042271</v>
      </c>
      <c r="S851">
        <v>2790937.8680132087</v>
      </c>
      <c r="T851">
        <v>393522.23938985902</v>
      </c>
      <c r="U851">
        <v>5766.9789966679964</v>
      </c>
      <c r="V851">
        <v>3130059660.7038202</v>
      </c>
    </row>
    <row r="852" spans="1:22" x14ac:dyDescent="0.25">
      <c r="A852" t="s">
        <v>157</v>
      </c>
      <c r="B852" t="s">
        <v>2</v>
      </c>
      <c r="C852">
        <v>6.811762796087549E-2</v>
      </c>
      <c r="D852">
        <v>1.296000000000005E-2</v>
      </c>
      <c r="E852">
        <v>5.515762796087547E-2</v>
      </c>
      <c r="F852">
        <v>2.6749406990218858E-2</v>
      </c>
      <c r="G852">
        <v>4.1368220970656587E-2</v>
      </c>
      <c r="H852">
        <v>0.17499999999999952</v>
      </c>
      <c r="I852">
        <v>0.14099999999999904</v>
      </c>
      <c r="J852">
        <v>3053219.8110114262</v>
      </c>
      <c r="K852">
        <v>4774290.9403415164</v>
      </c>
      <c r="L852">
        <v>8093000.3452468971</v>
      </c>
      <c r="M852">
        <v>8093000.3452468952</v>
      </c>
      <c r="N852">
        <v>1557468.1189444177</v>
      </c>
      <c r="O852">
        <v>6270042.6324085267</v>
      </c>
      <c r="P852">
        <v>1115040.0808171325</v>
      </c>
      <c r="Q852">
        <v>140730.39733660725</v>
      </c>
      <c r="R852">
        <v>177063.63741967728</v>
      </c>
      <c r="S852">
        <v>109232.25536458993</v>
      </c>
      <c r="T852">
        <v>15401.748006407201</v>
      </c>
      <c r="U852">
        <v>261.34609999999998</v>
      </c>
      <c r="V852">
        <v>182990083.04250002</v>
      </c>
    </row>
    <row r="853" spans="1:22" x14ac:dyDescent="0.25">
      <c r="A853" t="s">
        <v>157</v>
      </c>
      <c r="B853" t="s">
        <v>3</v>
      </c>
      <c r="C853">
        <v>7.6838890200897667E-2</v>
      </c>
      <c r="D853">
        <v>1.2959999999999739E-2</v>
      </c>
      <c r="E853">
        <v>6.3878890200896932E-2</v>
      </c>
      <c r="F853">
        <v>2.8929722550224427E-2</v>
      </c>
      <c r="G853">
        <v>4.7909167650674898E-2</v>
      </c>
      <c r="H853">
        <v>0.17500000000000468</v>
      </c>
      <c r="I853">
        <v>0.14099999999999888</v>
      </c>
      <c r="J853">
        <v>17361936.115538452</v>
      </c>
      <c r="K853">
        <v>23340704.554306116</v>
      </c>
      <c r="L853">
        <v>62294677.246188991</v>
      </c>
      <c r="M853">
        <v>62294677.246189147</v>
      </c>
      <c r="N853">
        <v>1931859.10418237</v>
      </c>
      <c r="O853">
        <v>38770781.565662257</v>
      </c>
      <c r="P853">
        <v>786815.17317778338</v>
      </c>
      <c r="Q853">
        <v>96086.60014369381</v>
      </c>
      <c r="R853">
        <v>124489.15003832823</v>
      </c>
      <c r="S853">
        <v>810226.27591810108</v>
      </c>
      <c r="T853">
        <v>114241.90490445256</v>
      </c>
      <c r="U853">
        <v>1980.5620077911958</v>
      </c>
      <c r="V853">
        <v>1046499992.0338995</v>
      </c>
    </row>
    <row r="854" spans="1:22" x14ac:dyDescent="0.25">
      <c r="A854" t="s">
        <v>157</v>
      </c>
      <c r="B854" t="s">
        <v>4</v>
      </c>
      <c r="C854">
        <v>0.1202540372840928</v>
      </c>
      <c r="D854">
        <v>1.2959999999999834E-2</v>
      </c>
      <c r="E854">
        <v>0.10729403728408964</v>
      </c>
      <c r="F854">
        <v>3.9783509321022446E-2</v>
      </c>
      <c r="G854">
        <v>8.0470527963067695E-2</v>
      </c>
      <c r="H854">
        <v>0.17499999999999838</v>
      </c>
      <c r="I854">
        <v>0.14100000000000046</v>
      </c>
      <c r="J854">
        <v>5423784.6988393441</v>
      </c>
      <c r="K854">
        <v>11914342.21497079</v>
      </c>
      <c r="L854">
        <v>32872438.143677969</v>
      </c>
      <c r="M854">
        <v>32872438.143678091</v>
      </c>
      <c r="N854">
        <v>717647.12530863658</v>
      </c>
      <c r="O854">
        <v>16620479.788501505</v>
      </c>
      <c r="P854">
        <v>180929.33119598858</v>
      </c>
      <c r="Q854">
        <v>22766.445875298283</v>
      </c>
      <c r="R854">
        <v>28721.10456705144</v>
      </c>
      <c r="S854">
        <v>425267.52293625096</v>
      </c>
      <c r="T854">
        <v>59962.720734011433</v>
      </c>
      <c r="U854">
        <v>664.8626807368164</v>
      </c>
      <c r="V854">
        <v>326771135.58144605</v>
      </c>
    </row>
    <row r="855" spans="1:22" x14ac:dyDescent="0.25">
      <c r="A855" t="s">
        <v>157</v>
      </c>
      <c r="B855" t="s">
        <v>5</v>
      </c>
      <c r="C855">
        <v>9.2634752520951394E-2</v>
      </c>
      <c r="D855">
        <v>1.2959999999999788E-2</v>
      </c>
      <c r="E855">
        <v>7.9674752520951284E-2</v>
      </c>
      <c r="F855">
        <v>3.2878688130237796E-2</v>
      </c>
      <c r="G855">
        <v>5.9756064390712703E-2</v>
      </c>
      <c r="H855">
        <v>0.17500000000000393</v>
      </c>
      <c r="I855">
        <v>0.14100000000000174</v>
      </c>
      <c r="J855">
        <v>22069957.420885883</v>
      </c>
      <c r="K855">
        <v>36457073.42748636</v>
      </c>
      <c r="L855">
        <v>99128706.39485462</v>
      </c>
      <c r="M855">
        <v>99128706.394854337</v>
      </c>
      <c r="N855">
        <v>2560628.4719012901</v>
      </c>
      <c r="O855">
        <v>55966402.376470953</v>
      </c>
      <c r="P855">
        <v>853983.10335589224</v>
      </c>
      <c r="Q855">
        <v>104539.02628716451</v>
      </c>
      <c r="R855">
        <v>135151.62027967098</v>
      </c>
      <c r="S855">
        <v>1285674.602960953</v>
      </c>
      <c r="T855">
        <v>181280.11901749414</v>
      </c>
      <c r="U855">
        <v>2443.4240081399662</v>
      </c>
      <c r="V855">
        <v>1330388912.2625055</v>
      </c>
    </row>
    <row r="856" spans="1:22" x14ac:dyDescent="0.25">
      <c r="A856" t="s">
        <v>157</v>
      </c>
      <c r="B856" t="s">
        <v>6</v>
      </c>
      <c r="C856">
        <v>6.1739188714459693E-2</v>
      </c>
      <c r="D856">
        <v>1.2960000000000048E-2</v>
      </c>
      <c r="E856">
        <v>4.8779188714459694E-2</v>
      </c>
      <c r="F856">
        <v>2.5154797178614803E-2</v>
      </c>
      <c r="G856">
        <v>3.6584391535844599E-2</v>
      </c>
      <c r="H856">
        <v>0.17499999999999935</v>
      </c>
      <c r="I856">
        <v>0.14099999999999904</v>
      </c>
      <c r="J856">
        <v>2722806.4063593019</v>
      </c>
      <c r="K856">
        <v>3037316.7254352868</v>
      </c>
      <c r="L856">
        <v>7153021.8112610178</v>
      </c>
      <c r="M856">
        <v>7153021.811261015</v>
      </c>
      <c r="N856">
        <v>489732.09126121458</v>
      </c>
      <c r="O856">
        <v>5270391.040533375</v>
      </c>
      <c r="P856">
        <v>297339.7320398374</v>
      </c>
      <c r="Q856">
        <v>37037.523636318321</v>
      </c>
      <c r="R856">
        <v>47147.193050337948</v>
      </c>
      <c r="S856">
        <v>94835.795385379039</v>
      </c>
      <c r="T856">
        <v>13371.84714933845</v>
      </c>
      <c r="U856">
        <v>276.71159999999998</v>
      </c>
      <c r="V856">
        <v>163838063.89000002</v>
      </c>
    </row>
    <row r="857" spans="1:22" x14ac:dyDescent="0.25">
      <c r="A857" t="s">
        <v>157</v>
      </c>
      <c r="B857" t="s">
        <v>7</v>
      </c>
      <c r="C857">
        <v>8.1676386226586253E-2</v>
      </c>
      <c r="D857">
        <v>1.2959999999999999E-2</v>
      </c>
      <c r="E857">
        <v>6.8716386226586268E-2</v>
      </c>
      <c r="F857">
        <v>3.013909655664658E-2</v>
      </c>
      <c r="G857">
        <v>5.1537289669939763E-2</v>
      </c>
      <c r="H857">
        <v>0.17500000000000029</v>
      </c>
      <c r="I857">
        <v>0.14099999999999957</v>
      </c>
      <c r="J857">
        <v>1322316.508878066</v>
      </c>
      <c r="K857">
        <v>1924603.5559422423</v>
      </c>
      <c r="L857">
        <v>5062263.3437881414</v>
      </c>
      <c r="M857">
        <v>5062263.3437881414</v>
      </c>
      <c r="N857">
        <v>177886.83100964548</v>
      </c>
      <c r="O857">
        <v>3069033.2338106642</v>
      </c>
      <c r="P857">
        <v>80232.481440352451</v>
      </c>
      <c r="Q857">
        <v>9970.4247678532338</v>
      </c>
      <c r="R857">
        <v>12718.609775356999</v>
      </c>
      <c r="S857">
        <v>65701.415447926425</v>
      </c>
      <c r="T857">
        <v>9263.8995781576141</v>
      </c>
      <c r="U857">
        <v>140.07260000000005</v>
      </c>
      <c r="V857">
        <v>79571473.893461555</v>
      </c>
    </row>
    <row r="858" spans="1:22" x14ac:dyDescent="0.25">
      <c r="A858" t="s">
        <v>158</v>
      </c>
      <c r="B858" t="s">
        <v>1</v>
      </c>
      <c r="C858">
        <v>8.344251934565787E-2</v>
      </c>
      <c r="D858">
        <v>1.29599999999998E-2</v>
      </c>
      <c r="E858">
        <v>7.048251934565726E-2</v>
      </c>
      <c r="F858">
        <v>3.0580629836414304E-2</v>
      </c>
      <c r="G858">
        <v>5.2861889509243497E-2</v>
      </c>
      <c r="H858">
        <v>0.17500000000000296</v>
      </c>
      <c r="I858">
        <v>0.1409999999999991</v>
      </c>
      <c r="J858">
        <v>12430751.05629693</v>
      </c>
      <c r="K858">
        <v>18615640.092110872</v>
      </c>
      <c r="L858">
        <v>48571495.819782764</v>
      </c>
      <c r="M858">
        <v>48571495.819782794</v>
      </c>
      <c r="N858">
        <v>1818856.1141374446</v>
      </c>
      <c r="O858">
        <v>29227535.034270398</v>
      </c>
      <c r="P858">
        <v>856858.06429901277</v>
      </c>
      <c r="Q858">
        <v>106033.57823614901</v>
      </c>
      <c r="R858">
        <v>135767.7215974578</v>
      </c>
      <c r="S858">
        <v>631197.85276499181</v>
      </c>
      <c r="T858">
        <v>88998.897239863887</v>
      </c>
      <c r="U858">
        <v>1357.3938999999996</v>
      </c>
      <c r="V858">
        <v>748677079.50543022</v>
      </c>
    </row>
    <row r="859" spans="1:22" x14ac:dyDescent="0.25">
      <c r="A859" t="s">
        <v>158</v>
      </c>
      <c r="B859" t="s">
        <v>2</v>
      </c>
      <c r="C859">
        <v>6.4926062786889047E-2</v>
      </c>
      <c r="D859">
        <v>1.2959999999999982E-2</v>
      </c>
      <c r="E859">
        <v>5.1966062786889138E-2</v>
      </c>
      <c r="F859">
        <v>2.5951515696722289E-2</v>
      </c>
      <c r="G859">
        <v>3.8974547090166782E-2</v>
      </c>
      <c r="H859">
        <v>0.17500000000000018</v>
      </c>
      <c r="I859">
        <v>0.14099999999999999</v>
      </c>
      <c r="J859">
        <v>857038.85431670793</v>
      </c>
      <c r="K859">
        <v>1237640.0908611256</v>
      </c>
      <c r="L859">
        <v>2164751.6387721868</v>
      </c>
      <c r="M859">
        <v>2164751.638772185</v>
      </c>
      <c r="N859">
        <v>387042.15845279675</v>
      </c>
      <c r="O859">
        <v>1707636.7867250359</v>
      </c>
      <c r="P859">
        <v>275253.65406060644</v>
      </c>
      <c r="Q859">
        <v>34946.31692263834</v>
      </c>
      <c r="R859">
        <v>43738.195908637514</v>
      </c>
      <c r="S859">
        <v>29013.138966621205</v>
      </c>
      <c r="T859">
        <v>4090.852594293588</v>
      </c>
      <c r="U859">
        <v>73.77000000000001</v>
      </c>
      <c r="V859">
        <v>51318780.925384618</v>
      </c>
    </row>
    <row r="860" spans="1:22" x14ac:dyDescent="0.25">
      <c r="A860" t="s">
        <v>158</v>
      </c>
      <c r="B860" t="s">
        <v>3</v>
      </c>
      <c r="C860">
        <v>7.9169587624586049E-2</v>
      </c>
      <c r="D860">
        <v>1.2959999999999892E-2</v>
      </c>
      <c r="E860">
        <v>6.6209587624586175E-2</v>
      </c>
      <c r="F860">
        <v>2.9512396906146522E-2</v>
      </c>
      <c r="G860">
        <v>4.9657190718440068E-2</v>
      </c>
      <c r="H860">
        <v>0.17499999999999921</v>
      </c>
      <c r="I860">
        <v>0.14099999999999957</v>
      </c>
      <c r="J860">
        <v>4966969.1589280413</v>
      </c>
      <c r="K860">
        <v>6926455.0290419683</v>
      </c>
      <c r="L860">
        <v>18484694.3086905</v>
      </c>
      <c r="M860">
        <v>18484694.308690544</v>
      </c>
      <c r="N860">
        <v>573667.69460884482</v>
      </c>
      <c r="O860">
        <v>11319756.493361155</v>
      </c>
      <c r="P860">
        <v>233848.19996279065</v>
      </c>
      <c r="Q860">
        <v>28772.877780452556</v>
      </c>
      <c r="R860">
        <v>37029.571961797301</v>
      </c>
      <c r="S860">
        <v>240155.16643629712</v>
      </c>
      <c r="T860">
        <v>33861.878467517919</v>
      </c>
      <c r="U860">
        <v>557.47529999999995</v>
      </c>
      <c r="V860">
        <v>299307519.35069215</v>
      </c>
    </row>
    <row r="861" spans="1:22" x14ac:dyDescent="0.25">
      <c r="A861" t="s">
        <v>158</v>
      </c>
      <c r="B861" t="s">
        <v>4</v>
      </c>
      <c r="C861">
        <v>8.5630774593867878E-2</v>
      </c>
      <c r="D861">
        <v>1.2960000000000001E-2</v>
      </c>
      <c r="E861">
        <v>7.2670774593867823E-2</v>
      </c>
      <c r="F861">
        <v>3.1127693648466983E-2</v>
      </c>
      <c r="G861">
        <v>5.4503080945400822E-2</v>
      </c>
      <c r="H861">
        <v>0.17500000000000027</v>
      </c>
      <c r="I861">
        <v>0.14099999999999996</v>
      </c>
      <c r="J861">
        <v>834902.08556485642</v>
      </c>
      <c r="K861">
        <v>1244905.8131298185</v>
      </c>
      <c r="L861">
        <v>3428454.8469256782</v>
      </c>
      <c r="M861">
        <v>3428454.8469256801</v>
      </c>
      <c r="N861">
        <v>76565.648115943652</v>
      </c>
      <c r="O861">
        <v>2003242.2505787313</v>
      </c>
      <c r="P861">
        <v>20279.097075993981</v>
      </c>
      <c r="Q861">
        <v>2486.1414791259253</v>
      </c>
      <c r="R861">
        <v>3209.8986362719065</v>
      </c>
      <c r="S861">
        <v>44338.747523709688</v>
      </c>
      <c r="T861">
        <v>6251.7634008430732</v>
      </c>
      <c r="U861">
        <v>102.78670000000001</v>
      </c>
      <c r="V861">
        <v>50312072.37999998</v>
      </c>
    </row>
    <row r="862" spans="1:22" x14ac:dyDescent="0.25">
      <c r="A862" t="s">
        <v>158</v>
      </c>
      <c r="B862" t="s">
        <v>5</v>
      </c>
      <c r="C862">
        <v>9.2625703024572778E-2</v>
      </c>
      <c r="D862">
        <v>1.2959999999999944E-2</v>
      </c>
      <c r="E862">
        <v>7.9665703024572709E-2</v>
      </c>
      <c r="F862">
        <v>3.2876425756143246E-2</v>
      </c>
      <c r="G862">
        <v>5.9749277268429574E-2</v>
      </c>
      <c r="H862">
        <v>0.17499999999999885</v>
      </c>
      <c r="I862">
        <v>0.14099999999999963</v>
      </c>
      <c r="J862">
        <v>4848781.5259102965</v>
      </c>
      <c r="K862">
        <v>8084168.250611051</v>
      </c>
      <c r="L862">
        <v>21609782.275424294</v>
      </c>
      <c r="M862">
        <v>21609782.275424212</v>
      </c>
      <c r="N862">
        <v>660680.61910222657</v>
      </c>
      <c r="O862">
        <v>12272269.157419115</v>
      </c>
      <c r="P862">
        <v>266384.85251039109</v>
      </c>
      <c r="Q862">
        <v>32497.170771224533</v>
      </c>
      <c r="R862">
        <v>42142.365282707789</v>
      </c>
      <c r="S862">
        <v>280154.452706307</v>
      </c>
      <c r="T862">
        <v>39501.777831589265</v>
      </c>
      <c r="U862">
        <v>528.14310000000012</v>
      </c>
      <c r="V862">
        <v>292179604.83339238</v>
      </c>
    </row>
    <row r="863" spans="1:22" x14ac:dyDescent="0.25">
      <c r="A863" t="s">
        <v>158</v>
      </c>
      <c r="B863" t="s">
        <v>6</v>
      </c>
      <c r="C863">
        <v>6.4900590751885118E-2</v>
      </c>
      <c r="D863">
        <v>1.2959999999999989E-2</v>
      </c>
      <c r="E863">
        <v>5.1940590751885105E-2</v>
      </c>
      <c r="F863">
        <v>2.5945147687971286E-2</v>
      </c>
      <c r="G863">
        <v>3.8955443063913846E-2</v>
      </c>
      <c r="H863">
        <v>0.17499999999999999</v>
      </c>
      <c r="I863">
        <v>0.14099999999999993</v>
      </c>
      <c r="J863">
        <v>509797.08137727628</v>
      </c>
      <c r="K863">
        <v>594617.41289389494</v>
      </c>
      <c r="L863">
        <v>1469871.9849463364</v>
      </c>
      <c r="M863">
        <v>1469871.9849463361</v>
      </c>
      <c r="N863">
        <v>78495.063433837146</v>
      </c>
      <c r="O863">
        <v>1025919.4308373344</v>
      </c>
      <c r="P863">
        <v>44290.87461656591</v>
      </c>
      <c r="Q863">
        <v>5314.9049539879088</v>
      </c>
      <c r="R863">
        <v>6994.4149194480869</v>
      </c>
      <c r="S863">
        <v>19189.192764097465</v>
      </c>
      <c r="T863">
        <v>2705.6761797377412</v>
      </c>
      <c r="U863">
        <v>49.800000000000004</v>
      </c>
      <c r="V863">
        <v>30652525.018846143</v>
      </c>
    </row>
    <row r="864" spans="1:22" x14ac:dyDescent="0.25">
      <c r="A864" t="s">
        <v>158</v>
      </c>
      <c r="B864" t="s">
        <v>7</v>
      </c>
      <c r="C864">
        <v>7.4557262703489377E-2</v>
      </c>
      <c r="D864">
        <v>1.2959999999999982E-2</v>
      </c>
      <c r="E864">
        <v>6.1597262703489336E-2</v>
      </c>
      <c r="F864">
        <v>2.8359315675872344E-2</v>
      </c>
      <c r="G864">
        <v>4.6197947027617016E-2</v>
      </c>
      <c r="H864">
        <v>0.17499999999999985</v>
      </c>
      <c r="I864">
        <v>0.14099999999999996</v>
      </c>
      <c r="J864">
        <v>413262.35019975167</v>
      </c>
      <c r="K864">
        <v>527853.49557303381</v>
      </c>
      <c r="L864">
        <v>1413940.765023811</v>
      </c>
      <c r="M864">
        <v>1413940.765023811</v>
      </c>
      <c r="N864">
        <v>42404.930423823302</v>
      </c>
      <c r="O864">
        <v>898710.91534896253</v>
      </c>
      <c r="P864">
        <v>16801.386072664718</v>
      </c>
      <c r="Q864">
        <v>2016.1663287197662</v>
      </c>
      <c r="R864">
        <v>2653.2748885952124</v>
      </c>
      <c r="S864">
        <v>18347.154367960437</v>
      </c>
      <c r="T864">
        <v>2586.9487658824228</v>
      </c>
      <c r="U864">
        <v>45.418800000000012</v>
      </c>
      <c r="V864">
        <v>24906576.997115385</v>
      </c>
    </row>
    <row r="865" spans="1:22" x14ac:dyDescent="0.25">
      <c r="A865" t="s">
        <v>159</v>
      </c>
      <c r="B865" t="s">
        <v>1</v>
      </c>
      <c r="C865">
        <v>8.9283271842417564E-2</v>
      </c>
      <c r="D865">
        <v>1.295999999999994E-2</v>
      </c>
      <c r="E865">
        <v>7.632327184241755E-2</v>
      </c>
      <c r="F865">
        <v>3.2040817960604324E-2</v>
      </c>
      <c r="G865">
        <v>5.7242453881813378E-2</v>
      </c>
      <c r="H865">
        <v>0.17499999999999885</v>
      </c>
      <c r="I865">
        <v>0.14099999999999902</v>
      </c>
      <c r="J865">
        <v>3910341.2293642927</v>
      </c>
      <c r="K865">
        <v>6045124.1560984058</v>
      </c>
      <c r="L865">
        <v>16248356.883386668</v>
      </c>
      <c r="M865">
        <v>16248356.883386675</v>
      </c>
      <c r="N865">
        <v>471753.89622713067</v>
      </c>
      <c r="O865">
        <v>9483711.4892355613</v>
      </c>
      <c r="P865">
        <v>180900.01013671077</v>
      </c>
      <c r="Q865">
        <v>21901.296183261704</v>
      </c>
      <c r="R865">
        <v>28594.984191116117</v>
      </c>
      <c r="S865">
        <v>210655.21973361066</v>
      </c>
      <c r="T865">
        <v>29702.3859824391</v>
      </c>
      <c r="U865">
        <v>434.96400000000006</v>
      </c>
      <c r="V865">
        <v>235535876.2515384</v>
      </c>
    </row>
    <row r="866" spans="1:22" x14ac:dyDescent="0.25">
      <c r="A866" t="s">
        <v>159</v>
      </c>
      <c r="B866" t="s">
        <v>2</v>
      </c>
      <c r="C866">
        <v>4.0355865189807966E-2</v>
      </c>
      <c r="D866">
        <v>1.2959999999999994E-2</v>
      </c>
      <c r="E866">
        <v>2.7395865189807956E-2</v>
      </c>
      <c r="F866">
        <v>1.980896629745198E-2</v>
      </c>
      <c r="G866">
        <v>2.054689889235595E-2</v>
      </c>
      <c r="H866">
        <v>0.17499999999999993</v>
      </c>
      <c r="I866">
        <v>0.14099999999999993</v>
      </c>
      <c r="J866">
        <v>398926.85823655705</v>
      </c>
      <c r="K866">
        <v>292565.89315247023</v>
      </c>
      <c r="L866">
        <v>512303.30913435365</v>
      </c>
      <c r="M866">
        <v>512303.30913435342</v>
      </c>
      <c r="N866">
        <v>91348.592580764205</v>
      </c>
      <c r="O866">
        <v>600144.15880826302</v>
      </c>
      <c r="P866">
        <v>65408.60693670412</v>
      </c>
      <c r="Q866">
        <v>7863.0317811808272</v>
      </c>
      <c r="R866">
        <v>10331.301059221776</v>
      </c>
      <c r="S866">
        <v>6788.4774791039727</v>
      </c>
      <c r="T866">
        <v>957.1753245536604</v>
      </c>
      <c r="U866">
        <v>33.650000000000006</v>
      </c>
      <c r="V866">
        <v>23937535.826923069</v>
      </c>
    </row>
    <row r="867" spans="1:22" x14ac:dyDescent="0.25">
      <c r="A867" t="s">
        <v>159</v>
      </c>
      <c r="B867" t="s">
        <v>3</v>
      </c>
      <c r="C867">
        <v>7.7265054925911542E-2</v>
      </c>
      <c r="D867">
        <v>1.2960000000000024E-2</v>
      </c>
      <c r="E867">
        <v>6.4305054925911487E-2</v>
      </c>
      <c r="F867">
        <v>2.9036263731477881E-2</v>
      </c>
      <c r="G867">
        <v>4.822879119443358E-2</v>
      </c>
      <c r="H867">
        <v>0.17500000000000035</v>
      </c>
      <c r="I867">
        <v>0.14099999999999982</v>
      </c>
      <c r="J867">
        <v>1262132.7006661051</v>
      </c>
      <c r="K867">
        <v>1698923.8921307819</v>
      </c>
      <c r="L867">
        <v>4553718.46436664</v>
      </c>
      <c r="M867">
        <v>4553718.46436664</v>
      </c>
      <c r="N867">
        <v>135763.30300642457</v>
      </c>
      <c r="O867">
        <v>2825293.2897904599</v>
      </c>
      <c r="P867">
        <v>53397.919032639817</v>
      </c>
      <c r="Q867">
        <v>6479.1994528281648</v>
      </c>
      <c r="R867">
        <v>8442.6737064509816</v>
      </c>
      <c r="S867">
        <v>59109.124289663705</v>
      </c>
      <c r="T867">
        <v>8334.3865248425827</v>
      </c>
      <c r="U867">
        <v>142.71699999999993</v>
      </c>
      <c r="V867">
        <v>76062734.645192325</v>
      </c>
    </row>
    <row r="868" spans="1:22" x14ac:dyDescent="0.25">
      <c r="A868" t="s">
        <v>159</v>
      </c>
      <c r="B868" t="s">
        <v>4</v>
      </c>
      <c r="C868">
        <v>0.120051284279393</v>
      </c>
      <c r="D868">
        <v>1.2959999999999985E-2</v>
      </c>
      <c r="E868">
        <v>0.10709128427939298</v>
      </c>
      <c r="F868">
        <v>3.9732821069848219E-2</v>
      </c>
      <c r="G868">
        <v>8.0318463209544694E-2</v>
      </c>
      <c r="H868">
        <v>0.17499999999999996</v>
      </c>
      <c r="I868">
        <v>0.14099999999999996</v>
      </c>
      <c r="J868">
        <v>401765.34892825224</v>
      </c>
      <c r="K868">
        <v>875642.89232376497</v>
      </c>
      <c r="L868">
        <v>2441681.1707123104</v>
      </c>
      <c r="M868">
        <v>2441681.1707123099</v>
      </c>
      <c r="N868">
        <v>46311.876564746955</v>
      </c>
      <c r="O868">
        <v>1231096.3646872705</v>
      </c>
      <c r="P868">
        <v>8069.5193116693445</v>
      </c>
      <c r="Q868">
        <v>968.34231740032124</v>
      </c>
      <c r="R868">
        <v>1274.3384896988227</v>
      </c>
      <c r="S868">
        <v>31550.987244503041</v>
      </c>
      <c r="T868">
        <v>4448.6892014749283</v>
      </c>
      <c r="U868">
        <v>53.43</v>
      </c>
      <c r="V868">
        <v>24214753.711538449</v>
      </c>
    </row>
    <row r="869" spans="1:22" x14ac:dyDescent="0.25">
      <c r="A869" t="s">
        <v>159</v>
      </c>
      <c r="B869" t="s">
        <v>5</v>
      </c>
      <c r="C869">
        <v>0.10385220970454608</v>
      </c>
      <c r="D869">
        <v>1.2960000000000024E-2</v>
      </c>
      <c r="E869">
        <v>9.0892209704546117E-2</v>
      </c>
      <c r="F869">
        <v>3.5683052426136563E-2</v>
      </c>
      <c r="G869">
        <v>6.8169157278409623E-2</v>
      </c>
      <c r="H869">
        <v>0.17500000000000027</v>
      </c>
      <c r="I869">
        <v>0.14099999999999951</v>
      </c>
      <c r="J869">
        <v>1612692.1733315245</v>
      </c>
      <c r="K869">
        <v>2999474.6266357484</v>
      </c>
      <c r="L869">
        <v>8269620.9607714936</v>
      </c>
      <c r="M869">
        <v>8269620.9607714973</v>
      </c>
      <c r="N869">
        <v>182200.72978393454</v>
      </c>
      <c r="O869">
        <v>4429966.0701833367</v>
      </c>
      <c r="P869">
        <v>46857.786843008187</v>
      </c>
      <c r="Q869">
        <v>5730.7812703296895</v>
      </c>
      <c r="R869">
        <v>7414.9881039806378</v>
      </c>
      <c r="S869">
        <v>107096.55877880701</v>
      </c>
      <c r="T869">
        <v>15100.614787811795</v>
      </c>
      <c r="U869">
        <v>181.56069999999997</v>
      </c>
      <c r="V869">
        <v>97174400.627115399</v>
      </c>
    </row>
    <row r="870" spans="1:22" x14ac:dyDescent="0.25">
      <c r="A870" t="s">
        <v>159</v>
      </c>
      <c r="B870" t="s">
        <v>6</v>
      </c>
      <c r="C870">
        <v>4.3619060599492929E-2</v>
      </c>
      <c r="D870">
        <v>1.2960000000000001E-2</v>
      </c>
      <c r="E870">
        <v>3.0659060599492922E-2</v>
      </c>
      <c r="F870">
        <v>2.0624765149873228E-2</v>
      </c>
      <c r="G870">
        <v>2.299429544961969E-2</v>
      </c>
      <c r="H870">
        <v>0.1750000000000001</v>
      </c>
      <c r="I870">
        <v>0.14100000000000001</v>
      </c>
      <c r="J870">
        <v>143544.07972801381</v>
      </c>
      <c r="K870">
        <v>97016.014908342622</v>
      </c>
      <c r="L870">
        <v>245798.99511212559</v>
      </c>
      <c r="M870">
        <v>245798.99511212541</v>
      </c>
      <c r="N870">
        <v>11312.262403225468</v>
      </c>
      <c r="O870">
        <v>229247.8322331309</v>
      </c>
      <c r="P870">
        <v>6011.6561046992729</v>
      </c>
      <c r="Q870">
        <v>721.39873256391274</v>
      </c>
      <c r="R870">
        <v>949.36073205410901</v>
      </c>
      <c r="S870">
        <v>3181.2855687189312</v>
      </c>
      <c r="T870">
        <v>448.56126518936918</v>
      </c>
      <c r="U870">
        <v>13.399999999999999</v>
      </c>
      <c r="V870">
        <v>8634983.4615384638</v>
      </c>
    </row>
    <row r="871" spans="1:22" x14ac:dyDescent="0.25">
      <c r="A871" t="s">
        <v>159</v>
      </c>
      <c r="B871" t="s">
        <v>7</v>
      </c>
      <c r="C871">
        <v>5.8364140244918511E-2</v>
      </c>
      <c r="D871">
        <v>1.2960000000000003E-2</v>
      </c>
      <c r="E871">
        <v>4.5404140244918512E-2</v>
      </c>
      <c r="F871">
        <v>2.4311035061229624E-2</v>
      </c>
      <c r="G871">
        <v>3.405310518368887E-2</v>
      </c>
      <c r="H871">
        <v>0.17499999999999999</v>
      </c>
      <c r="I871">
        <v>0.14100000000000001</v>
      </c>
      <c r="J871">
        <v>91280.06847384086</v>
      </c>
      <c r="K871">
        <v>81500.83694730053</v>
      </c>
      <c r="L871">
        <v>225233.98328974462</v>
      </c>
      <c r="M871">
        <v>225233.98328974459</v>
      </c>
      <c r="N871">
        <v>4817.1318880392064</v>
      </c>
      <c r="O871">
        <v>167963.77353310218</v>
      </c>
      <c r="P871">
        <v>1154.5219079900494</v>
      </c>
      <c r="Q871">
        <v>138.54262895880592</v>
      </c>
      <c r="R871">
        <v>182.32209970978857</v>
      </c>
      <c r="S871">
        <v>2928.7863728138323</v>
      </c>
      <c r="T871">
        <v>412.95887856675034</v>
      </c>
      <c r="U871">
        <v>10.206299999999999</v>
      </c>
      <c r="V871">
        <v>5511467.9792307708</v>
      </c>
    </row>
    <row r="872" spans="1:22" x14ac:dyDescent="0.25">
      <c r="A872" t="s">
        <v>160</v>
      </c>
      <c r="B872" t="s">
        <v>1</v>
      </c>
      <c r="C872">
        <v>8.8132721346863549E-2</v>
      </c>
      <c r="D872">
        <v>1.2959999999999826E-2</v>
      </c>
      <c r="E872">
        <v>7.517272134686552E-2</v>
      </c>
      <c r="F872">
        <v>3.1753180336716466E-2</v>
      </c>
      <c r="G872">
        <v>5.6379541010148693E-2</v>
      </c>
      <c r="H872">
        <v>0.17500000000000401</v>
      </c>
      <c r="I872">
        <v>0.14100000000000171</v>
      </c>
      <c r="J872">
        <v>22684504.015311055</v>
      </c>
      <c r="K872">
        <v>35684136.252776489</v>
      </c>
      <c r="L872">
        <v>94872370.422722921</v>
      </c>
      <c r="M872">
        <v>94872370.422722593</v>
      </c>
      <c r="N872">
        <v>3045009.5839014649</v>
      </c>
      <c r="O872">
        <v>55323630.684185944</v>
      </c>
      <c r="P872">
        <v>1278918.5880323034</v>
      </c>
      <c r="Q872">
        <v>157405.87554370909</v>
      </c>
      <c r="R872">
        <v>202521.74936421748</v>
      </c>
      <c r="S872">
        <v>1232395.5924290114</v>
      </c>
      <c r="T872">
        <v>173767.77853249011</v>
      </c>
      <c r="U872">
        <v>2527.8898664076555</v>
      </c>
      <c r="V872">
        <v>1367059420.6174362</v>
      </c>
    </row>
    <row r="873" spans="1:22" x14ac:dyDescent="0.25">
      <c r="A873" t="s">
        <v>160</v>
      </c>
      <c r="B873" t="s">
        <v>2</v>
      </c>
      <c r="C873">
        <v>7.1904962710375345E-2</v>
      </c>
      <c r="D873">
        <v>1.296000000000001E-2</v>
      </c>
      <c r="E873">
        <v>5.8944962710375477E-2</v>
      </c>
      <c r="F873">
        <v>2.7696240677593915E-2</v>
      </c>
      <c r="G873">
        <v>4.420872203278161E-2</v>
      </c>
      <c r="H873">
        <v>0.17500000000000035</v>
      </c>
      <c r="I873">
        <v>0.14099999999999999</v>
      </c>
      <c r="J873">
        <v>1295691.5314785559</v>
      </c>
      <c r="K873">
        <v>2054173.1614532892</v>
      </c>
      <c r="L873">
        <v>3798265.6306641349</v>
      </c>
      <c r="M873">
        <v>3798265.6306641391</v>
      </c>
      <c r="N873">
        <v>591063.46342393244</v>
      </c>
      <c r="O873">
        <v>2758801.2295079129</v>
      </c>
      <c r="P873">
        <v>415748.94486376649</v>
      </c>
      <c r="Q873">
        <v>51122.396288610791</v>
      </c>
      <c r="R873">
        <v>65828.859102485192</v>
      </c>
      <c r="S873">
        <v>51150.975608300556</v>
      </c>
      <c r="T873">
        <v>7212.2875607703754</v>
      </c>
      <c r="U873">
        <v>114.44999999999999</v>
      </c>
      <c r="V873">
        <v>77895963.412307695</v>
      </c>
    </row>
    <row r="874" spans="1:22" x14ac:dyDescent="0.25">
      <c r="A874" t="s">
        <v>160</v>
      </c>
      <c r="B874" t="s">
        <v>3</v>
      </c>
      <c r="C874">
        <v>7.6859461865332185E-2</v>
      </c>
      <c r="D874">
        <v>1.2959999999999803E-2</v>
      </c>
      <c r="E874">
        <v>6.3899461865332491E-2</v>
      </c>
      <c r="F874">
        <v>2.8934865466333271E-2</v>
      </c>
      <c r="G874">
        <v>4.7924596398999542E-2</v>
      </c>
      <c r="H874">
        <v>0.17500000000000054</v>
      </c>
      <c r="I874">
        <v>0.1410000000000011</v>
      </c>
      <c r="J874">
        <v>7765370.4552120632</v>
      </c>
      <c r="K874">
        <v>10319535.515802244</v>
      </c>
      <c r="L874">
        <v>27868176.304094199</v>
      </c>
      <c r="M874">
        <v>27868176.30409418</v>
      </c>
      <c r="N874">
        <v>772607.56082813442</v>
      </c>
      <c r="O874">
        <v>17312298.410186201</v>
      </c>
      <c r="P874">
        <v>280704.74617165554</v>
      </c>
      <c r="Q874">
        <v>34001.460014150143</v>
      </c>
      <c r="R874">
        <v>44373.575072198575</v>
      </c>
      <c r="S874">
        <v>362425.74896594934</v>
      </c>
      <c r="T874">
        <v>51102.030604198924</v>
      </c>
      <c r="U874">
        <v>870.70131475743926</v>
      </c>
      <c r="V874">
        <v>468319388.74134618</v>
      </c>
    </row>
    <row r="875" spans="1:22" x14ac:dyDescent="0.25">
      <c r="A875" t="s">
        <v>160</v>
      </c>
      <c r="B875" t="s">
        <v>4</v>
      </c>
      <c r="C875">
        <v>0.10095041072680964</v>
      </c>
      <c r="D875">
        <v>1.2960000000000024E-2</v>
      </c>
      <c r="E875">
        <v>8.7990410726809604E-2</v>
      </c>
      <c r="F875">
        <v>3.495760268170249E-2</v>
      </c>
      <c r="G875">
        <v>6.5992808045107085E-2</v>
      </c>
      <c r="H875">
        <v>0.17500000000000041</v>
      </c>
      <c r="I875">
        <v>0.14099999999999954</v>
      </c>
      <c r="J875">
        <v>1266090.6769599644</v>
      </c>
      <c r="K875">
        <v>2278806.5457034414</v>
      </c>
      <c r="L875">
        <v>6266587.8464439223</v>
      </c>
      <c r="M875">
        <v>6266587.8464439213</v>
      </c>
      <c r="N875">
        <v>142457.94766660174</v>
      </c>
      <c r="O875">
        <v>3402439.2749968031</v>
      </c>
      <c r="P875">
        <v>38840.738056124013</v>
      </c>
      <c r="Q875">
        <v>4941.8380035945338</v>
      </c>
      <c r="R875">
        <v>6173.3432244203141</v>
      </c>
      <c r="S875">
        <v>81071.015234409468</v>
      </c>
      <c r="T875">
        <v>11431.01314805173</v>
      </c>
      <c r="U875">
        <v>156</v>
      </c>
      <c r="V875">
        <v>76297718.251538485</v>
      </c>
    </row>
    <row r="876" spans="1:22" x14ac:dyDescent="0.25">
      <c r="A876" t="s">
        <v>160</v>
      </c>
      <c r="B876" t="s">
        <v>5</v>
      </c>
      <c r="C876">
        <v>0.10030925152169162</v>
      </c>
      <c r="D876">
        <v>1.2959999999999821E-2</v>
      </c>
      <c r="E876">
        <v>8.7349251521692012E-2</v>
      </c>
      <c r="F876">
        <v>3.479731288042337E-2</v>
      </c>
      <c r="G876">
        <v>6.5511938641268544E-2</v>
      </c>
      <c r="H876">
        <v>0.17500000000000177</v>
      </c>
      <c r="I876">
        <v>0.14100000000000001</v>
      </c>
      <c r="J876">
        <v>9256642.0975446012</v>
      </c>
      <c r="K876">
        <v>16709685.233034339</v>
      </c>
      <c r="L876">
        <v>45637940.648764253</v>
      </c>
      <c r="M876">
        <v>45637940.648764476</v>
      </c>
      <c r="N876">
        <v>1122778.7625846975</v>
      </c>
      <c r="O876">
        <v>24843548.567994297</v>
      </c>
      <c r="P876">
        <v>350542.48697219562</v>
      </c>
      <c r="Q876">
        <v>43059.367698447968</v>
      </c>
      <c r="R876">
        <v>55497.861508560738</v>
      </c>
      <c r="S876">
        <v>590428.61209945416</v>
      </c>
      <c r="T876">
        <v>83250.434306023119</v>
      </c>
      <c r="U876">
        <v>1062.961851650216</v>
      </c>
      <c r="V876">
        <v>557846455.51974666</v>
      </c>
    </row>
    <row r="877" spans="1:22" x14ac:dyDescent="0.25">
      <c r="A877" t="s">
        <v>160</v>
      </c>
      <c r="B877" t="s">
        <v>6</v>
      </c>
      <c r="C877">
        <v>6.9162200901951479E-2</v>
      </c>
      <c r="D877">
        <v>1.2960000000000036E-2</v>
      </c>
      <c r="E877">
        <v>5.6202200901951466E-2</v>
      </c>
      <c r="F877">
        <v>2.7010550225487834E-2</v>
      </c>
      <c r="G877">
        <v>4.2151650676463585E-2</v>
      </c>
      <c r="H877">
        <v>0.17500000000000029</v>
      </c>
      <c r="I877">
        <v>0.14099999999999932</v>
      </c>
      <c r="J877">
        <v>1532174.4244382908</v>
      </c>
      <c r="K877">
        <v>1893904.0368612737</v>
      </c>
      <c r="L877">
        <v>4777497.7024751808</v>
      </c>
      <c r="M877">
        <v>4777497.7024751827</v>
      </c>
      <c r="N877">
        <v>226053.60202716291</v>
      </c>
      <c r="O877">
        <v>3200024.8592724027</v>
      </c>
      <c r="P877">
        <v>120555.5288832815</v>
      </c>
      <c r="Q877">
        <v>15018.399313202837</v>
      </c>
      <c r="R877">
        <v>19115.923875704291</v>
      </c>
      <c r="S877">
        <v>62544.916700238158</v>
      </c>
      <c r="T877">
        <v>8818.8332547335831</v>
      </c>
      <c r="U877">
        <v>160.60769999999999</v>
      </c>
      <c r="V877">
        <v>92203083.384615391</v>
      </c>
    </row>
    <row r="878" spans="1:22" x14ac:dyDescent="0.25">
      <c r="A878" t="s">
        <v>160</v>
      </c>
      <c r="B878" t="s">
        <v>7</v>
      </c>
      <c r="C878">
        <v>8.6765880096371206E-2</v>
      </c>
      <c r="D878">
        <v>1.2960000000000025E-2</v>
      </c>
      <c r="E878">
        <v>7.3805880096371124E-2</v>
      </c>
      <c r="F878">
        <v>3.1411470024092725E-2</v>
      </c>
      <c r="G878">
        <v>5.5354410072278259E-2</v>
      </c>
      <c r="H878">
        <v>0.17500000000000032</v>
      </c>
      <c r="I878">
        <v>0.14099999999999949</v>
      </c>
      <c r="J878">
        <v>1568534.8296775848</v>
      </c>
      <c r="K878">
        <v>2428031.7599219121</v>
      </c>
      <c r="L878">
        <v>6523902.2902809372</v>
      </c>
      <c r="M878">
        <v>6523902.2902809344</v>
      </c>
      <c r="N878">
        <v>190048.24737120001</v>
      </c>
      <c r="O878">
        <v>3806518.3422282971</v>
      </c>
      <c r="P878">
        <v>72526.143085280026</v>
      </c>
      <c r="Q878">
        <v>9262.4142257028943</v>
      </c>
      <c r="R878">
        <v>11532.186580848587</v>
      </c>
      <c r="S878">
        <v>84774.323820654638</v>
      </c>
      <c r="T878">
        <v>11953.179658712297</v>
      </c>
      <c r="U878">
        <v>163.16900000000001</v>
      </c>
      <c r="V878">
        <v>94496811.307884663</v>
      </c>
    </row>
    <row r="879" spans="1:22" x14ac:dyDescent="0.25">
      <c r="A879" t="s">
        <v>161</v>
      </c>
      <c r="B879" t="s">
        <v>1</v>
      </c>
      <c r="C879">
        <v>9.4187613534778308E-2</v>
      </c>
      <c r="D879">
        <v>1.2959999999999779E-2</v>
      </c>
      <c r="E879">
        <v>8.1227613534777934E-2</v>
      </c>
      <c r="F879">
        <v>3.3266903383694688E-2</v>
      </c>
      <c r="G879">
        <v>6.092071015108385E-2</v>
      </c>
      <c r="H879">
        <v>0.17500000000000157</v>
      </c>
      <c r="I879">
        <v>0.14099999999999968</v>
      </c>
      <c r="J879">
        <v>9672713.4067802299</v>
      </c>
      <c r="K879">
        <v>16198681.575167855</v>
      </c>
      <c r="L879">
        <v>43656476.498994134</v>
      </c>
      <c r="M879">
        <v>43656476.498994097</v>
      </c>
      <c r="N879">
        <v>1234892.0566273667</v>
      </c>
      <c r="O879">
        <v>24636502.925320707</v>
      </c>
      <c r="P879">
        <v>459631.56720899529</v>
      </c>
      <c r="Q879">
        <v>57217.971537217367</v>
      </c>
      <c r="R879">
        <v>72875.784963215934</v>
      </c>
      <c r="S879">
        <v>565439.73086585978</v>
      </c>
      <c r="T879">
        <v>79727.002052086202</v>
      </c>
      <c r="U879">
        <v>1068.1883881070369</v>
      </c>
      <c r="V879">
        <v>582547507.57673109</v>
      </c>
    </row>
    <row r="880" spans="1:22" x14ac:dyDescent="0.25">
      <c r="A880" t="s">
        <v>161</v>
      </c>
      <c r="B880" t="s">
        <v>2</v>
      </c>
      <c r="C880">
        <v>8.0100015102208599E-2</v>
      </c>
      <c r="D880">
        <v>1.2960000000000005E-2</v>
      </c>
      <c r="E880">
        <v>6.71400151022086E-2</v>
      </c>
      <c r="F880">
        <v>2.9745003775552181E-2</v>
      </c>
      <c r="G880">
        <v>5.0355011326656422E-2</v>
      </c>
      <c r="H880">
        <v>0.17500000000000027</v>
      </c>
      <c r="I880">
        <v>0.14099999999999996</v>
      </c>
      <c r="J880">
        <v>890810.91826436389</v>
      </c>
      <c r="K880">
        <v>1357276.6200669266</v>
      </c>
      <c r="L880">
        <v>3053403.5666736914</v>
      </c>
      <c r="M880">
        <v>3053403.5666736877</v>
      </c>
      <c r="N880">
        <v>254606.57338177459</v>
      </c>
      <c r="O880">
        <v>1993480.964949517</v>
      </c>
      <c r="P880">
        <v>163170.837372571</v>
      </c>
      <c r="Q880">
        <v>19893.752491874464</v>
      </c>
      <c r="R880">
        <v>25812.107170886815</v>
      </c>
      <c r="S880">
        <v>40078.769804066666</v>
      </c>
      <c r="T880">
        <v>5651.106542373399</v>
      </c>
      <c r="U880">
        <v>92.058999999999997</v>
      </c>
      <c r="V880">
        <v>53540801.893846177</v>
      </c>
    </row>
    <row r="881" spans="1:22" x14ac:dyDescent="0.25">
      <c r="A881" t="s">
        <v>161</v>
      </c>
      <c r="B881" t="s">
        <v>3</v>
      </c>
      <c r="C881">
        <v>7.9600831206458764E-2</v>
      </c>
      <c r="D881">
        <v>1.2959999999999989E-2</v>
      </c>
      <c r="E881">
        <v>6.6640831206459028E-2</v>
      </c>
      <c r="F881">
        <v>2.9620207801614593E-2</v>
      </c>
      <c r="G881">
        <v>4.9980623404844104E-2</v>
      </c>
      <c r="H881">
        <v>0.17499999999999899</v>
      </c>
      <c r="I881">
        <v>0.14099999999999902</v>
      </c>
      <c r="J881">
        <v>3237743.4442491694</v>
      </c>
      <c r="K881">
        <v>4451723.5238079848</v>
      </c>
      <c r="L881">
        <v>12082282.249535171</v>
      </c>
      <c r="M881">
        <v>12082282.249535192</v>
      </c>
      <c r="N881">
        <v>318222.0804721918</v>
      </c>
      <c r="O881">
        <v>7371244.8875849685</v>
      </c>
      <c r="P881">
        <v>108598.10402016953</v>
      </c>
      <c r="Q881">
        <v>13382.796790353041</v>
      </c>
      <c r="R881">
        <v>17199.307014283673</v>
      </c>
      <c r="S881">
        <v>156916.62808710957</v>
      </c>
      <c r="T881">
        <v>22125.244560282452</v>
      </c>
      <c r="U881">
        <v>349.12518810703676</v>
      </c>
      <c r="V881">
        <v>195123170.6238462</v>
      </c>
    </row>
    <row r="882" spans="1:22" x14ac:dyDescent="0.25">
      <c r="A882" t="s">
        <v>161</v>
      </c>
      <c r="B882" t="s">
        <v>4</v>
      </c>
      <c r="C882">
        <v>0.13551916025288702</v>
      </c>
      <c r="D882">
        <v>1.2959999999999992E-2</v>
      </c>
      <c r="E882">
        <v>0.12255916025288689</v>
      </c>
      <c r="F882">
        <v>4.3599790063221754E-2</v>
      </c>
      <c r="G882">
        <v>9.1919370189665117E-2</v>
      </c>
      <c r="H882">
        <v>0.17500000000000004</v>
      </c>
      <c r="I882">
        <v>0.14100000000000004</v>
      </c>
      <c r="J882">
        <v>420571.51188009069</v>
      </c>
      <c r="K882">
        <v>1043292.572032467</v>
      </c>
      <c r="L882">
        <v>2956158.0562690105</v>
      </c>
      <c r="M882">
        <v>2956158.0562690115</v>
      </c>
      <c r="N882">
        <v>43429.914957097964</v>
      </c>
      <c r="O882">
        <v>1420434.16895546</v>
      </c>
      <c r="P882">
        <v>97.022735115198074</v>
      </c>
      <c r="Q882">
        <v>11.642728213823769</v>
      </c>
      <c r="R882">
        <v>15.321830329392078</v>
      </c>
      <c r="S882">
        <v>37954.362544644442</v>
      </c>
      <c r="T882">
        <v>5351.5651187948679</v>
      </c>
      <c r="U882">
        <v>51.419999999999987</v>
      </c>
      <c r="V882">
        <v>25326104.961538471</v>
      </c>
    </row>
    <row r="883" spans="1:22" x14ac:dyDescent="0.25">
      <c r="A883" t="s">
        <v>161</v>
      </c>
      <c r="B883" t="s">
        <v>5</v>
      </c>
      <c r="C883">
        <v>0.10692786961851412</v>
      </c>
      <c r="D883">
        <v>1.2959999999999904E-2</v>
      </c>
      <c r="E883">
        <v>9.3967869618514152E-2</v>
      </c>
      <c r="F883">
        <v>3.6451967404628534E-2</v>
      </c>
      <c r="G883">
        <v>7.0475902213885264E-2</v>
      </c>
      <c r="H883">
        <v>0.17499999999999907</v>
      </c>
      <c r="I883">
        <v>0.14099999999999921</v>
      </c>
      <c r="J883">
        <v>4078236.5453037247</v>
      </c>
      <c r="K883">
        <v>7875067.5409915801</v>
      </c>
      <c r="L883">
        <v>21670726.551046114</v>
      </c>
      <c r="M883">
        <v>21670726.551046148</v>
      </c>
      <c r="N883">
        <v>488619.01798214763</v>
      </c>
      <c r="O883">
        <v>11464685.06831315</v>
      </c>
      <c r="P883">
        <v>131339.75690010475</v>
      </c>
      <c r="Q883">
        <v>16955.789840689322</v>
      </c>
      <c r="R883">
        <v>20909.672090451953</v>
      </c>
      <c r="S883">
        <v>279941.97997449816</v>
      </c>
      <c r="T883">
        <v>39471.819176404213</v>
      </c>
      <c r="U883">
        <v>461.43130000000065</v>
      </c>
      <c r="V883">
        <v>245640035.59173104</v>
      </c>
    </row>
    <row r="884" spans="1:22" x14ac:dyDescent="0.25">
      <c r="A884" t="s">
        <v>161</v>
      </c>
      <c r="B884" t="s">
        <v>6</v>
      </c>
      <c r="C884">
        <v>7.4552573758817658E-2</v>
      </c>
      <c r="D884">
        <v>1.2959999999999985E-2</v>
      </c>
      <c r="E884">
        <v>6.1592573758817784E-2</v>
      </c>
      <c r="F884">
        <v>2.8358143439704477E-2</v>
      </c>
      <c r="G884">
        <v>4.6194430319113335E-2</v>
      </c>
      <c r="H884">
        <v>0.17500000000000018</v>
      </c>
      <c r="I884">
        <v>0.14099999999999988</v>
      </c>
      <c r="J884">
        <v>719190.03324603871</v>
      </c>
      <c r="K884">
        <v>944186.29791853356</v>
      </c>
      <c r="L884">
        <v>2449230.2151600081</v>
      </c>
      <c r="M884">
        <v>2449230.215160009</v>
      </c>
      <c r="N884">
        <v>95832.169648897834</v>
      </c>
      <c r="O884">
        <v>1567544.1615156748</v>
      </c>
      <c r="P884">
        <v>46455.820848694115</v>
      </c>
      <c r="Q884">
        <v>5777.5866462058748</v>
      </c>
      <c r="R884">
        <v>7364.9104567808972</v>
      </c>
      <c r="S884">
        <v>31756.224099226594</v>
      </c>
      <c r="T884">
        <v>4477.6275979909497</v>
      </c>
      <c r="U884">
        <v>78.15770000000002</v>
      </c>
      <c r="V884">
        <v>43238938.818076923</v>
      </c>
    </row>
    <row r="885" spans="1:22" x14ac:dyDescent="0.25">
      <c r="A885" t="s">
        <v>161</v>
      </c>
      <c r="B885" t="s">
        <v>7</v>
      </c>
      <c r="C885">
        <v>9.1968201984238385E-2</v>
      </c>
      <c r="D885">
        <v>1.2959999999999998E-2</v>
      </c>
      <c r="E885">
        <v>7.900820198423833E-2</v>
      </c>
      <c r="F885">
        <v>3.2712050496059603E-2</v>
      </c>
      <c r="G885">
        <v>5.9256151488178817E-2</v>
      </c>
      <c r="H885">
        <v>0.17499999999999991</v>
      </c>
      <c r="I885">
        <v>0.14100000000000001</v>
      </c>
      <c r="J885">
        <v>326160.95383684954</v>
      </c>
      <c r="K885">
        <v>527135.02035034797</v>
      </c>
      <c r="L885">
        <v>1444675.8603100074</v>
      </c>
      <c r="M885">
        <v>1444675.8603100085</v>
      </c>
      <c r="N885">
        <v>34182.300185258733</v>
      </c>
      <c r="O885">
        <v>819113.67400193866</v>
      </c>
      <c r="P885">
        <v>9970.0253323404249</v>
      </c>
      <c r="Q885">
        <v>1196.4030398808511</v>
      </c>
      <c r="R885">
        <v>1574.4664004832</v>
      </c>
      <c r="S885">
        <v>18791.766356314372</v>
      </c>
      <c r="T885">
        <v>2649.6390562403244</v>
      </c>
      <c r="U885">
        <v>35.995199999999997</v>
      </c>
      <c r="V885">
        <v>19678455.687692303</v>
      </c>
    </row>
    <row r="886" spans="1:22" x14ac:dyDescent="0.25">
      <c r="A886" t="s">
        <v>162</v>
      </c>
      <c r="B886" t="s">
        <v>1</v>
      </c>
      <c r="C886">
        <v>9.8275285092780135E-2</v>
      </c>
      <c r="D886">
        <v>1.2959999999999786E-2</v>
      </c>
      <c r="E886">
        <v>8.5315285092780246E-2</v>
      </c>
      <c r="F886">
        <v>3.428882127319504E-2</v>
      </c>
      <c r="G886">
        <v>6.3986463819586406E-2</v>
      </c>
      <c r="H886">
        <v>0.17500000000000263</v>
      </c>
      <c r="I886">
        <v>0.1409999999999981</v>
      </c>
      <c r="J886">
        <v>14519036.878185717</v>
      </c>
      <c r="K886">
        <v>26952929.282951213</v>
      </c>
      <c r="L886">
        <v>68581037.7432089</v>
      </c>
      <c r="M886">
        <v>68581037.743208647</v>
      </c>
      <c r="N886">
        <v>3069437.5264110938</v>
      </c>
      <c r="O886">
        <v>38402528.634725757</v>
      </c>
      <c r="P886">
        <v>1597952.008023568</v>
      </c>
      <c r="Q886">
        <v>196475.7794248971</v>
      </c>
      <c r="R886">
        <v>253014.3180302337</v>
      </c>
      <c r="S886">
        <v>895701.50826687261</v>
      </c>
      <c r="T886">
        <v>126293.91266562905</v>
      </c>
      <c r="U886">
        <v>1595.6687018266482</v>
      </c>
      <c r="V886">
        <v>874672718.06750095</v>
      </c>
    </row>
    <row r="887" spans="1:22" x14ac:dyDescent="0.25">
      <c r="A887" t="s">
        <v>162</v>
      </c>
      <c r="B887" t="s">
        <v>2</v>
      </c>
      <c r="C887">
        <v>9.8148793573974782E-2</v>
      </c>
      <c r="D887">
        <v>1.2959999999999982E-2</v>
      </c>
      <c r="E887">
        <v>8.5188793573974714E-2</v>
      </c>
      <c r="F887">
        <v>3.4257198393493664E-2</v>
      </c>
      <c r="G887">
        <v>6.3891595180481084E-2</v>
      </c>
      <c r="H887">
        <v>0.17500000000000018</v>
      </c>
      <c r="I887">
        <v>0.14100000000000001</v>
      </c>
      <c r="J887">
        <v>742348.23724674934</v>
      </c>
      <c r="K887">
        <v>1702045.3738432494</v>
      </c>
      <c r="L887">
        <v>3178572.0875324956</v>
      </c>
      <c r="M887">
        <v>3178572.0875324947</v>
      </c>
      <c r="N887">
        <v>481891.00849931384</v>
      </c>
      <c r="O887">
        <v>1962502.6025906855</v>
      </c>
      <c r="P887">
        <v>337713.84701164428</v>
      </c>
      <c r="Q887">
        <v>42196.065159890844</v>
      </c>
      <c r="R887">
        <v>53567.297616186435</v>
      </c>
      <c r="S887">
        <v>42431.024287109183</v>
      </c>
      <c r="T887">
        <v>5982.7744244823925</v>
      </c>
      <c r="U887">
        <v>69.099999999999994</v>
      </c>
      <c r="V887">
        <v>44604246.515384607</v>
      </c>
    </row>
    <row r="888" spans="1:22" x14ac:dyDescent="0.25">
      <c r="A888" t="s">
        <v>162</v>
      </c>
      <c r="B888" t="s">
        <v>3</v>
      </c>
      <c r="C888">
        <v>8.490640168167321E-2</v>
      </c>
      <c r="D888">
        <v>1.2959999999999866E-2</v>
      </c>
      <c r="E888">
        <v>7.1946401681673475E-2</v>
      </c>
      <c r="F888">
        <v>3.0946600420418274E-2</v>
      </c>
      <c r="G888">
        <v>5.3959801261254575E-2</v>
      </c>
      <c r="H888">
        <v>0.17499999999999855</v>
      </c>
      <c r="I888">
        <v>0.14099999999999951</v>
      </c>
      <c r="J888">
        <v>4621398.5354448985</v>
      </c>
      <c r="K888">
        <v>6865907.6775939614</v>
      </c>
      <c r="L888">
        <v>18616919.983554017</v>
      </c>
      <c r="M888">
        <v>18616919.983553998</v>
      </c>
      <c r="N888">
        <v>495200.76230697334</v>
      </c>
      <c r="O888">
        <v>10992105.450731898</v>
      </c>
      <c r="P888">
        <v>171268.46215044346</v>
      </c>
      <c r="Q888">
        <v>20792.666803790798</v>
      </c>
      <c r="R888">
        <v>27080.619182547041</v>
      </c>
      <c r="S888">
        <v>241944.79769516399</v>
      </c>
      <c r="T888">
        <v>34114.216475018162</v>
      </c>
      <c r="U888">
        <v>524.66474838265742</v>
      </c>
      <c r="V888">
        <v>278674525.86538482</v>
      </c>
    </row>
    <row r="889" spans="1:22" x14ac:dyDescent="0.25">
      <c r="A889" t="s">
        <v>162</v>
      </c>
      <c r="B889" t="s">
        <v>4</v>
      </c>
      <c r="C889">
        <v>0.10374614109164582</v>
      </c>
      <c r="D889">
        <v>1.2960000000000018E-2</v>
      </c>
      <c r="E889">
        <v>9.0786141091645775E-2</v>
      </c>
      <c r="F889">
        <v>3.565653527291146E-2</v>
      </c>
      <c r="G889">
        <v>6.8089605818734328E-2</v>
      </c>
      <c r="H889">
        <v>0.17500000000000027</v>
      </c>
      <c r="I889">
        <v>0.14099999999999943</v>
      </c>
      <c r="J889">
        <v>1337961.2628512499</v>
      </c>
      <c r="K889">
        <v>2481350.4269969156</v>
      </c>
      <c r="L889">
        <v>6899234.950287954</v>
      </c>
      <c r="M889">
        <v>6899234.9502879502</v>
      </c>
      <c r="N889">
        <v>136204.08267569775</v>
      </c>
      <c r="O889">
        <v>3683107.6071724668</v>
      </c>
      <c r="P889">
        <v>26848.215105762745</v>
      </c>
      <c r="Q889">
        <v>3221.7858126915289</v>
      </c>
      <c r="R889">
        <v>4239.8701295020519</v>
      </c>
      <c r="S889">
        <v>89302.551820983514</v>
      </c>
      <c r="T889">
        <v>12591.659806758691</v>
      </c>
      <c r="U889">
        <v>168.00000000000009</v>
      </c>
      <c r="V889">
        <v>80714985.862307638</v>
      </c>
    </row>
    <row r="890" spans="1:22" x14ac:dyDescent="0.25">
      <c r="A890" t="s">
        <v>162</v>
      </c>
      <c r="B890" t="s">
        <v>5</v>
      </c>
      <c r="C890">
        <v>0.10937832817991389</v>
      </c>
      <c r="D890">
        <v>1.2959999999999852E-2</v>
      </c>
      <c r="E890">
        <v>9.6418328179914664E-2</v>
      </c>
      <c r="F890">
        <v>3.706458204497879E-2</v>
      </c>
      <c r="G890">
        <v>7.2313746134935797E-2</v>
      </c>
      <c r="H890">
        <v>0.1749999999999988</v>
      </c>
      <c r="I890">
        <v>0.14100000000000015</v>
      </c>
      <c r="J890">
        <v>6733671.9357060278</v>
      </c>
      <c r="K890">
        <v>14272180.613515582</v>
      </c>
      <c r="L890">
        <v>35686234.570687249</v>
      </c>
      <c r="M890">
        <v>35686234.570687145</v>
      </c>
      <c r="N890">
        <v>1782576.8174648397</v>
      </c>
      <c r="O890">
        <v>19223275.731756736</v>
      </c>
      <c r="P890">
        <v>975857.52989497641</v>
      </c>
      <c r="Q890">
        <v>119015.26252182492</v>
      </c>
      <c r="R890">
        <v>154377.06373076898</v>
      </c>
      <c r="S890">
        <v>467420.64970840386</v>
      </c>
      <c r="T890">
        <v>65906.311608884891</v>
      </c>
      <c r="U890">
        <v>717.59975344399038</v>
      </c>
      <c r="V890">
        <v>405525775.5565393</v>
      </c>
    </row>
    <row r="891" spans="1:22" x14ac:dyDescent="0.25">
      <c r="A891" t="s">
        <v>162</v>
      </c>
      <c r="B891" t="s">
        <v>6</v>
      </c>
      <c r="C891">
        <v>8.0531523919282838E-2</v>
      </c>
      <c r="D891">
        <v>1.2959999999999992E-2</v>
      </c>
      <c r="E891">
        <v>6.7571523919282811E-2</v>
      </c>
      <c r="F891">
        <v>2.9852880979820664E-2</v>
      </c>
      <c r="G891">
        <v>5.0678642939462136E-2</v>
      </c>
      <c r="H891">
        <v>0.17500000000000024</v>
      </c>
      <c r="I891">
        <v>0.14099999999999996</v>
      </c>
      <c r="J891">
        <v>849837.44850860687</v>
      </c>
      <c r="K891">
        <v>1285005.2935694212</v>
      </c>
      <c r="L891">
        <v>3218139.7388860495</v>
      </c>
      <c r="M891">
        <v>3218139.738886049</v>
      </c>
      <c r="N891">
        <v>159219.03545555216</v>
      </c>
      <c r="O891">
        <v>1975623.7066224741</v>
      </c>
      <c r="P891">
        <v>86263.953860741749</v>
      </c>
      <c r="Q891">
        <v>11249.999126699106</v>
      </c>
      <c r="R891">
        <v>13749.467371229161</v>
      </c>
      <c r="S891">
        <v>42029.461084034352</v>
      </c>
      <c r="T891">
        <v>5926.1540128488432</v>
      </c>
      <c r="U891">
        <v>88.000000000000014</v>
      </c>
      <c r="V891">
        <v>51087312.963076912</v>
      </c>
    </row>
    <row r="892" spans="1:22" x14ac:dyDescent="0.25">
      <c r="A892" t="s">
        <v>162</v>
      </c>
      <c r="B892" t="s">
        <v>7</v>
      </c>
      <c r="C892">
        <v>8.7595902126634054E-2</v>
      </c>
      <c r="D892">
        <v>1.2960000000000001E-2</v>
      </c>
      <c r="E892">
        <v>7.4635902126634054E-2</v>
      </c>
      <c r="F892">
        <v>3.1618975531658516E-2</v>
      </c>
      <c r="G892">
        <v>5.597692659497551E-2</v>
      </c>
      <c r="H892">
        <v>0.17499999999999999</v>
      </c>
      <c r="I892">
        <v>0.14099999999999999</v>
      </c>
      <c r="J892">
        <v>233819.45842817379</v>
      </c>
      <c r="K892">
        <v>346439.89743209956</v>
      </c>
      <c r="L892">
        <v>981936.41226104391</v>
      </c>
      <c r="M892">
        <v>981936.41226104391</v>
      </c>
      <c r="N892">
        <v>14345.820008813753</v>
      </c>
      <c r="O892">
        <v>565913.5358514596</v>
      </c>
      <c r="P892">
        <v>0</v>
      </c>
      <c r="Q892">
        <v>0</v>
      </c>
      <c r="R892">
        <v>0</v>
      </c>
      <c r="S892">
        <v>12573.02367117764</v>
      </c>
      <c r="T892">
        <v>1772.7963376360472</v>
      </c>
      <c r="U892">
        <v>28.304199999999994</v>
      </c>
      <c r="V892">
        <v>14065871.304807695</v>
      </c>
    </row>
    <row r="893" spans="1:22" x14ac:dyDescent="0.25">
      <c r="A893" t="s">
        <v>163</v>
      </c>
      <c r="B893" t="s">
        <v>1</v>
      </c>
      <c r="C893">
        <v>9.0119015334135175E-2</v>
      </c>
      <c r="D893">
        <v>1.2959999999999847E-2</v>
      </c>
      <c r="E893">
        <v>7.7159015334135286E-2</v>
      </c>
      <c r="F893">
        <v>3.2249753833533588E-2</v>
      </c>
      <c r="G893">
        <v>5.786926150060076E-2</v>
      </c>
      <c r="H893">
        <v>0.17499999999999946</v>
      </c>
      <c r="I893">
        <v>0.14100000000000046</v>
      </c>
      <c r="J893">
        <v>6969576.6999466615</v>
      </c>
      <c r="K893">
        <v>11001923.577915376</v>
      </c>
      <c r="L893">
        <v>29876427.276177049</v>
      </c>
      <c r="M893">
        <v>29876427.276176997</v>
      </c>
      <c r="N893">
        <v>782335.8643922694</v>
      </c>
      <c r="O893">
        <v>17189164.413469762</v>
      </c>
      <c r="P893">
        <v>265967.23813730321</v>
      </c>
      <c r="Q893">
        <v>32880.243776639196</v>
      </c>
      <c r="R893">
        <v>42137.494949865875</v>
      </c>
      <c r="S893">
        <v>386810.59380233672</v>
      </c>
      <c r="T893">
        <v>54540.293726129545</v>
      </c>
      <c r="U893">
        <v>778.3807442662328</v>
      </c>
      <c r="V893">
        <v>419788361.17826885</v>
      </c>
    </row>
    <row r="894" spans="1:22" x14ac:dyDescent="0.25">
      <c r="A894" t="s">
        <v>163</v>
      </c>
      <c r="B894" t="s">
        <v>2</v>
      </c>
      <c r="C894">
        <v>6.2302518510466524E-2</v>
      </c>
      <c r="D894">
        <v>1.2959999999999994E-2</v>
      </c>
      <c r="E894">
        <v>4.9342518510466504E-2</v>
      </c>
      <c r="F894">
        <v>2.5295629627616632E-2</v>
      </c>
      <c r="G894">
        <v>3.7006888882849871E-2</v>
      </c>
      <c r="H894">
        <v>0.17499999999999996</v>
      </c>
      <c r="I894">
        <v>0.14100000000000001</v>
      </c>
      <c r="J894">
        <v>474017.36446153192</v>
      </c>
      <c r="K894">
        <v>548580.50889595633</v>
      </c>
      <c r="L894">
        <v>1181462.4948821419</v>
      </c>
      <c r="M894">
        <v>1181462.4948821422</v>
      </c>
      <c r="N894">
        <v>116069.75795143167</v>
      </c>
      <c r="O894">
        <v>906528.11540605687</v>
      </c>
      <c r="P894">
        <v>76771.52374498143</v>
      </c>
      <c r="Q894">
        <v>9392.8494404495668</v>
      </c>
      <c r="R894">
        <v>12149.17661914577</v>
      </c>
      <c r="S894">
        <v>15561.970330284972</v>
      </c>
      <c r="T894">
        <v>2194.2378165701803</v>
      </c>
      <c r="U894">
        <v>44.323299999999996</v>
      </c>
      <c r="V894">
        <v>28448520.315384611</v>
      </c>
    </row>
    <row r="895" spans="1:22" x14ac:dyDescent="0.25">
      <c r="A895" t="s">
        <v>163</v>
      </c>
      <c r="B895" t="s">
        <v>3</v>
      </c>
      <c r="C895">
        <v>7.9105412613507842E-2</v>
      </c>
      <c r="D895">
        <v>1.296000000000002E-2</v>
      </c>
      <c r="E895">
        <v>6.6145412613507815E-2</v>
      </c>
      <c r="F895">
        <v>2.9496353153376901E-2</v>
      </c>
      <c r="G895">
        <v>4.9609059460130819E-2</v>
      </c>
      <c r="H895">
        <v>0.17499999999999949</v>
      </c>
      <c r="I895">
        <v>0.14099999999999915</v>
      </c>
      <c r="J895">
        <v>2398615.585470669</v>
      </c>
      <c r="K895">
        <v>3265256.0465220469</v>
      </c>
      <c r="L895">
        <v>8894720.8631213792</v>
      </c>
      <c r="M895">
        <v>8894720.8631213848</v>
      </c>
      <c r="N895">
        <v>225261.81911118515</v>
      </c>
      <c r="O895">
        <v>5438609.8128815247</v>
      </c>
      <c r="P895">
        <v>72855.707724434207</v>
      </c>
      <c r="Q895">
        <v>9070.7916506095607</v>
      </c>
      <c r="R895">
        <v>11551.636411881171</v>
      </c>
      <c r="S895">
        <v>115498.40782144135</v>
      </c>
      <c r="T895">
        <v>16285.275502823213</v>
      </c>
      <c r="U895">
        <v>268.24209999999994</v>
      </c>
      <c r="V895">
        <v>144553047.13326928</v>
      </c>
    </row>
    <row r="896" spans="1:22" x14ac:dyDescent="0.25">
      <c r="A896" t="s">
        <v>163</v>
      </c>
      <c r="B896" t="s">
        <v>4</v>
      </c>
      <c r="C896">
        <v>0.1164515023784795</v>
      </c>
      <c r="D896">
        <v>1.2960000000000003E-2</v>
      </c>
      <c r="E896">
        <v>0.10349150237847966</v>
      </c>
      <c r="F896">
        <v>3.8832875594619912E-2</v>
      </c>
      <c r="G896">
        <v>7.7618626783859779E-2</v>
      </c>
      <c r="H896">
        <v>0.17500000000000032</v>
      </c>
      <c r="I896">
        <v>0.14099999999999993</v>
      </c>
      <c r="J896">
        <v>783969.92900075228</v>
      </c>
      <c r="K896">
        <v>1657109.7340617317</v>
      </c>
      <c r="L896">
        <v>4600265.1194189154</v>
      </c>
      <c r="M896">
        <v>4600265.1194189135</v>
      </c>
      <c r="N896">
        <v>92766.020691568963</v>
      </c>
      <c r="O896">
        <v>2348313.642370915</v>
      </c>
      <c r="P896">
        <v>19477.6886301716</v>
      </c>
      <c r="Q896">
        <v>2337.3226356205919</v>
      </c>
      <c r="R896">
        <v>3075.9165884766985</v>
      </c>
      <c r="S896">
        <v>59487.373214111991</v>
      </c>
      <c r="T896">
        <v>8387.7196231897888</v>
      </c>
      <c r="U896">
        <v>100.65663287671232</v>
      </c>
      <c r="V896">
        <v>47271353.907692298</v>
      </c>
    </row>
    <row r="897" spans="1:22" x14ac:dyDescent="0.25">
      <c r="A897" t="s">
        <v>163</v>
      </c>
      <c r="B897" t="s">
        <v>5</v>
      </c>
      <c r="C897">
        <v>0.10248159881028637</v>
      </c>
      <c r="D897">
        <v>1.2960000000000027E-2</v>
      </c>
      <c r="E897">
        <v>8.9521598810286485E-2</v>
      </c>
      <c r="F897">
        <v>3.5340399702571558E-2</v>
      </c>
      <c r="G897">
        <v>6.7141199107714933E-2</v>
      </c>
      <c r="H897">
        <v>0.17499999999999938</v>
      </c>
      <c r="I897">
        <v>0.14099999999999907</v>
      </c>
      <c r="J897">
        <v>2708030.9899655925</v>
      </c>
      <c r="K897">
        <v>4965131.1742291674</v>
      </c>
      <c r="L897">
        <v>13685932.549695734</v>
      </c>
      <c r="M897">
        <v>13685932.54969573</v>
      </c>
      <c r="N897">
        <v>302365.24324794766</v>
      </c>
      <c r="O897">
        <v>7370796.9209468151</v>
      </c>
      <c r="P897">
        <v>78742.904177330682</v>
      </c>
      <c r="Q897">
        <v>9664.754309886257</v>
      </c>
      <c r="R897">
        <v>12465.479846697584</v>
      </c>
      <c r="S897">
        <v>176592.55470116241</v>
      </c>
      <c r="T897">
        <v>24899.550212863891</v>
      </c>
      <c r="U897">
        <v>299.3721000000001</v>
      </c>
      <c r="V897">
        <v>163085151.14269239</v>
      </c>
    </row>
    <row r="898" spans="1:22" x14ac:dyDescent="0.25">
      <c r="A898" t="s">
        <v>163</v>
      </c>
      <c r="B898" t="s">
        <v>6</v>
      </c>
      <c r="C898">
        <v>5.6730556015561491E-2</v>
      </c>
      <c r="D898">
        <v>1.2959999999999992E-2</v>
      </c>
      <c r="E898">
        <v>4.3770556015561471E-2</v>
      </c>
      <c r="F898">
        <v>2.3902639003890364E-2</v>
      </c>
      <c r="G898">
        <v>3.2827917011671134E-2</v>
      </c>
      <c r="H898">
        <v>0.17499999999999996</v>
      </c>
      <c r="I898">
        <v>0.14099999999999999</v>
      </c>
      <c r="J898">
        <v>425625.70751122769</v>
      </c>
      <c r="K898">
        <v>396565.13602691464</v>
      </c>
      <c r="L898">
        <v>1042552.0338784496</v>
      </c>
      <c r="M898">
        <v>1042552.0338784496</v>
      </c>
      <c r="N898">
        <v>36785.843550573685</v>
      </c>
      <c r="O898">
        <v>785404.99998756882</v>
      </c>
      <c r="P898">
        <v>16437.208187026001</v>
      </c>
      <c r="Q898">
        <v>2202.7896727421653</v>
      </c>
      <c r="R898">
        <v>2628.2396982273112</v>
      </c>
      <c r="S898">
        <v>13600.005252040459</v>
      </c>
      <c r="T898">
        <v>1917.6007405377045</v>
      </c>
      <c r="U898">
        <v>45.590011389521642</v>
      </c>
      <c r="V898">
        <v>25629343.545384619</v>
      </c>
    </row>
    <row r="899" spans="1:22" x14ac:dyDescent="0.25">
      <c r="A899" t="s">
        <v>163</v>
      </c>
      <c r="B899" t="s">
        <v>7</v>
      </c>
      <c r="C899">
        <v>5.8324507287695004E-2</v>
      </c>
      <c r="D899">
        <v>1.2959999999999998E-2</v>
      </c>
      <c r="E899">
        <v>4.5364507287695005E-2</v>
      </c>
      <c r="F899">
        <v>2.4301126821923754E-2</v>
      </c>
      <c r="G899">
        <v>3.4023380465771261E-2</v>
      </c>
      <c r="H899">
        <v>0.17499999999999991</v>
      </c>
      <c r="I899">
        <v>0.14100000000000001</v>
      </c>
      <c r="J899">
        <v>179317.12353688449</v>
      </c>
      <c r="K899">
        <v>169280.97817956071</v>
      </c>
      <c r="L899">
        <v>471494.21518040868</v>
      </c>
      <c r="M899">
        <v>471494.21518040868</v>
      </c>
      <c r="N899">
        <v>9087.1798395684455</v>
      </c>
      <c r="O899">
        <v>339510.92187687685</v>
      </c>
      <c r="P899">
        <v>1682.2056733593845</v>
      </c>
      <c r="Q899">
        <v>211.73606733104901</v>
      </c>
      <c r="R899">
        <v>267.04578543735113</v>
      </c>
      <c r="S899">
        <v>6070.2824832958822</v>
      </c>
      <c r="T899">
        <v>855.90983014471908</v>
      </c>
      <c r="U899">
        <v>20.1966</v>
      </c>
      <c r="V899">
        <v>10800945.133846154</v>
      </c>
    </row>
    <row r="900" spans="1:22" x14ac:dyDescent="0.25">
      <c r="A900" t="s">
        <v>164</v>
      </c>
      <c r="B900" t="s">
        <v>1</v>
      </c>
      <c r="C900">
        <v>9.2732444418398119E-2</v>
      </c>
      <c r="D900">
        <v>1.2960000000000025E-2</v>
      </c>
      <c r="E900">
        <v>7.9772444418397814E-2</v>
      </c>
      <c r="F900">
        <v>3.2903111104599474E-2</v>
      </c>
      <c r="G900">
        <v>5.9829333313798395E-2</v>
      </c>
      <c r="H900">
        <v>0.17500000000000029</v>
      </c>
      <c r="I900">
        <v>0.14099999999999949</v>
      </c>
      <c r="J900">
        <v>1615632.0913465528</v>
      </c>
      <c r="K900">
        <v>2722959.1845341157</v>
      </c>
      <c r="L900">
        <v>7084243.4120690953</v>
      </c>
      <c r="M900">
        <v>7084243.4120691009</v>
      </c>
      <c r="N900">
        <v>271158.53538331203</v>
      </c>
      <c r="O900">
        <v>4067432.7404973581</v>
      </c>
      <c r="P900">
        <v>129851.29069157784</v>
      </c>
      <c r="Q900">
        <v>15922.228388687543</v>
      </c>
      <c r="R900">
        <v>20554.066190317411</v>
      </c>
      <c r="S900">
        <v>91876.380466896764</v>
      </c>
      <c r="T900">
        <v>12954.569645832449</v>
      </c>
      <c r="U900">
        <v>174.20439999999996</v>
      </c>
      <c r="V900">
        <v>97209437.278269216</v>
      </c>
    </row>
    <row r="901" spans="1:22" x14ac:dyDescent="0.25">
      <c r="A901" t="s">
        <v>164</v>
      </c>
      <c r="B901" t="s">
        <v>2</v>
      </c>
      <c r="C901">
        <v>7.8993654705958913E-2</v>
      </c>
      <c r="D901">
        <v>1.2960000000000001E-2</v>
      </c>
      <c r="E901">
        <v>6.6033654705958886E-2</v>
      </c>
      <c r="F901">
        <v>2.9468413676489724E-2</v>
      </c>
      <c r="G901">
        <v>4.9525241029469209E-2</v>
      </c>
      <c r="H901">
        <v>0.17500000000000002</v>
      </c>
      <c r="I901">
        <v>0.14100000000000001</v>
      </c>
      <c r="J901">
        <v>223630.84670626433</v>
      </c>
      <c r="K901">
        <v>412584.48849957419</v>
      </c>
      <c r="L901">
        <v>708739.8897333981</v>
      </c>
      <c r="M901">
        <v>708739.8897333981</v>
      </c>
      <c r="N901">
        <v>132253.39394133113</v>
      </c>
      <c r="O901">
        <v>503961.94126450742</v>
      </c>
      <c r="P901">
        <v>94824.725173073457</v>
      </c>
      <c r="Q901">
        <v>11481.249990763137</v>
      </c>
      <c r="R901">
        <v>14989.142498100959</v>
      </c>
      <c r="S901">
        <v>9604.0984043764056</v>
      </c>
      <c r="T901">
        <v>1354.1778750170731</v>
      </c>
      <c r="U901">
        <v>18.97</v>
      </c>
      <c r="V901">
        <v>13430443.692307692</v>
      </c>
    </row>
    <row r="902" spans="1:22" x14ac:dyDescent="0.25">
      <c r="A902" t="s">
        <v>164</v>
      </c>
      <c r="B902" t="s">
        <v>3</v>
      </c>
      <c r="C902">
        <v>7.8545248067584506E-2</v>
      </c>
      <c r="D902">
        <v>1.2959999999999994E-2</v>
      </c>
      <c r="E902">
        <v>6.558524806758452E-2</v>
      </c>
      <c r="F902">
        <v>2.9356312016896129E-2</v>
      </c>
      <c r="G902">
        <v>4.9188936050688394E-2</v>
      </c>
      <c r="H902">
        <v>0.17500000000000002</v>
      </c>
      <c r="I902">
        <v>0.14099999999999999</v>
      </c>
      <c r="J902">
        <v>474070.19414351363</v>
      </c>
      <c r="K902">
        <v>631354.82609535626</v>
      </c>
      <c r="L902">
        <v>1745007.4577274052</v>
      </c>
      <c r="M902">
        <v>1745007.4577274052</v>
      </c>
      <c r="N902">
        <v>37264.255139665678</v>
      </c>
      <c r="O902">
        <v>1068160.7650992039</v>
      </c>
      <c r="P902">
        <v>9000.4999237558986</v>
      </c>
      <c r="Q902">
        <v>1125.9330898897858</v>
      </c>
      <c r="R902">
        <v>1427.827054924041</v>
      </c>
      <c r="S902">
        <v>22532.861587288495</v>
      </c>
      <c r="T902">
        <v>3177.1334838076782</v>
      </c>
      <c r="U902">
        <v>51.890699999999995</v>
      </c>
      <c r="V902">
        <v>28537579.751730774</v>
      </c>
    </row>
    <row r="903" spans="1:22" x14ac:dyDescent="0.25">
      <c r="A903" t="s">
        <v>164</v>
      </c>
      <c r="B903" t="s">
        <v>4</v>
      </c>
      <c r="U903">
        <v>7.17</v>
      </c>
    </row>
    <row r="904" spans="1:22" x14ac:dyDescent="0.25">
      <c r="A904" t="s">
        <v>164</v>
      </c>
      <c r="B904" t="s">
        <v>5</v>
      </c>
      <c r="C904">
        <v>0.10526254949350092</v>
      </c>
      <c r="D904">
        <v>1.2959999999999998E-2</v>
      </c>
      <c r="E904">
        <v>9.2302549493500793E-2</v>
      </c>
      <c r="F904">
        <v>3.6035637373375201E-2</v>
      </c>
      <c r="G904">
        <v>6.9226912120125689E-2</v>
      </c>
      <c r="H904">
        <v>0.17500000000000007</v>
      </c>
      <c r="I904">
        <v>0.14099999999999993</v>
      </c>
      <c r="J904">
        <v>736987.81164277752</v>
      </c>
      <c r="K904">
        <v>1385523.432649605</v>
      </c>
      <c r="L904">
        <v>3869525.8510890231</v>
      </c>
      <c r="M904">
        <v>3869525.8510890258</v>
      </c>
      <c r="N904">
        <v>71761.111714948667</v>
      </c>
      <c r="O904">
        <v>2050750.1325774344</v>
      </c>
      <c r="P904">
        <v>11702.845940758309</v>
      </c>
      <c r="Q904">
        <v>1413.1377633225818</v>
      </c>
      <c r="R904">
        <v>1849.3537022754053</v>
      </c>
      <c r="S904">
        <v>49777.190454506359</v>
      </c>
      <c r="T904">
        <v>7018.5838540853938</v>
      </c>
      <c r="U904">
        <v>82.888700000000014</v>
      </c>
      <c r="V904">
        <v>44358862.353461541</v>
      </c>
    </row>
    <row r="905" spans="1:22" x14ac:dyDescent="0.25">
      <c r="A905" t="s">
        <v>164</v>
      </c>
      <c r="B905" t="s">
        <v>6</v>
      </c>
      <c r="U905">
        <v>9.14</v>
      </c>
    </row>
    <row r="906" spans="1:22" x14ac:dyDescent="0.25">
      <c r="A906" t="s">
        <v>164</v>
      </c>
      <c r="B906" t="s">
        <v>7</v>
      </c>
      <c r="U906">
        <v>4.1450000000000005</v>
      </c>
    </row>
    <row r="907" spans="1:22" x14ac:dyDescent="0.25">
      <c r="A907" t="s">
        <v>165</v>
      </c>
      <c r="B907" t="s">
        <v>1</v>
      </c>
      <c r="C907">
        <v>8.5212926711167619E-2</v>
      </c>
      <c r="D907">
        <v>1.295999999999988E-2</v>
      </c>
      <c r="E907">
        <v>7.2252926711167925E-2</v>
      </c>
      <c r="F907">
        <v>3.1023231677791838E-2</v>
      </c>
      <c r="G907">
        <v>5.4189695033375666E-2</v>
      </c>
      <c r="H907">
        <v>0.17499999999999896</v>
      </c>
      <c r="I907">
        <v>0.14099999999999996</v>
      </c>
      <c r="J907">
        <v>4757041.2172693945</v>
      </c>
      <c r="K907">
        <v>7193997.4985614493</v>
      </c>
      <c r="L907">
        <v>19249661.920371782</v>
      </c>
      <c r="M907">
        <v>19249661.920371808</v>
      </c>
      <c r="N907">
        <v>583082.64382814988</v>
      </c>
      <c r="O907">
        <v>11367956.072002703</v>
      </c>
      <c r="P907">
        <v>232853.67913646586</v>
      </c>
      <c r="Q907">
        <v>28682.384015677959</v>
      </c>
      <c r="R907">
        <v>36876.584904452277</v>
      </c>
      <c r="S907">
        <v>249491.67026428369</v>
      </c>
      <c r="T907">
        <v>35178.325507263959</v>
      </c>
      <c r="U907">
        <v>534.05200000000025</v>
      </c>
      <c r="V907">
        <v>286594831.32974583</v>
      </c>
    </row>
    <row r="908" spans="1:22" x14ac:dyDescent="0.25">
      <c r="A908" t="s">
        <v>165</v>
      </c>
      <c r="B908" t="s">
        <v>2</v>
      </c>
      <c r="C908">
        <v>7.2075734751392284E-2</v>
      </c>
      <c r="D908">
        <v>1.2959999999999994E-2</v>
      </c>
      <c r="E908">
        <v>5.9115734751392278E-2</v>
      </c>
      <c r="F908">
        <v>2.7738933687848081E-2</v>
      </c>
      <c r="G908">
        <v>4.4336801063544214E-2</v>
      </c>
      <c r="H908">
        <v>0.17499999999999993</v>
      </c>
      <c r="I908">
        <v>0.14099999999999999</v>
      </c>
      <c r="J908">
        <v>337347.09894240857</v>
      </c>
      <c r="K908">
        <v>569260.68947049615</v>
      </c>
      <c r="L908">
        <v>974057.21127128578</v>
      </c>
      <c r="M908">
        <v>974057.21127128636</v>
      </c>
      <c r="N908">
        <v>183431.21428505064</v>
      </c>
      <c r="O908">
        <v>723176.57412785408</v>
      </c>
      <c r="P908">
        <v>131536.3010505781</v>
      </c>
      <c r="Q908">
        <v>15999.69175454564</v>
      </c>
      <c r="R908">
        <v>20802.574985522446</v>
      </c>
      <c r="S908">
        <v>13227.560468364993</v>
      </c>
      <c r="T908">
        <v>1865.0860260394634</v>
      </c>
      <c r="U908">
        <v>30.4407</v>
      </c>
      <c r="V908">
        <v>20280991.712692305</v>
      </c>
    </row>
    <row r="909" spans="1:22" x14ac:dyDescent="0.25">
      <c r="A909" t="s">
        <v>165</v>
      </c>
      <c r="B909" t="s">
        <v>3</v>
      </c>
      <c r="C909">
        <v>7.7780604104195364E-2</v>
      </c>
      <c r="D909">
        <v>1.2959999999999999E-2</v>
      </c>
      <c r="E909">
        <v>6.4820604104195267E-2</v>
      </c>
      <c r="F909">
        <v>2.916515102604884E-2</v>
      </c>
      <c r="G909">
        <v>4.8615453078146527E-2</v>
      </c>
      <c r="H909">
        <v>0.17499999999999996</v>
      </c>
      <c r="I909">
        <v>0.14099999999999924</v>
      </c>
      <c r="J909">
        <v>1778143.3836265556</v>
      </c>
      <c r="K909">
        <v>2343049.446604203</v>
      </c>
      <c r="L909">
        <v>6451401.0247468529</v>
      </c>
      <c r="M909">
        <v>6451401.024746852</v>
      </c>
      <c r="N909">
        <v>144436.82876644051</v>
      </c>
      <c r="O909">
        <v>3976756.0014643222</v>
      </c>
      <c r="P909">
        <v>38327.622773696123</v>
      </c>
      <c r="Q909">
        <v>4757.0060380033519</v>
      </c>
      <c r="R909">
        <v>6074.932662449628</v>
      </c>
      <c r="S909">
        <v>83503.301746091427</v>
      </c>
      <c r="T909">
        <v>11773.965546198879</v>
      </c>
      <c r="U909">
        <v>202.2696000000002</v>
      </c>
      <c r="V909">
        <v>107220478.45794043</v>
      </c>
    </row>
    <row r="910" spans="1:22" x14ac:dyDescent="0.25">
      <c r="A910" t="s">
        <v>165</v>
      </c>
      <c r="B910" t="s">
        <v>4</v>
      </c>
      <c r="C910">
        <v>7.9956721139101058E-2</v>
      </c>
      <c r="D910">
        <v>1.2959999999999991E-2</v>
      </c>
      <c r="E910">
        <v>6.6996721139101045E-2</v>
      </c>
      <c r="F910">
        <v>2.9709180284775236E-2</v>
      </c>
      <c r="G910">
        <v>5.0247540854325777E-2</v>
      </c>
      <c r="H910">
        <v>0.17500000000000024</v>
      </c>
      <c r="I910">
        <v>0.14099999999999999</v>
      </c>
      <c r="J910">
        <v>640483.50876873359</v>
      </c>
      <c r="K910">
        <v>889425.44415950868</v>
      </c>
      <c r="L910">
        <v>2438532.1252703504</v>
      </c>
      <c r="M910">
        <v>2438532.1252703513</v>
      </c>
      <c r="N910">
        <v>57436.051802042406</v>
      </c>
      <c r="O910">
        <v>1472472.9011261999</v>
      </c>
      <c r="P910">
        <v>16633.646661140658</v>
      </c>
      <c r="Q910">
        <v>1996.0375993368789</v>
      </c>
      <c r="R910">
        <v>2626.7854807273325</v>
      </c>
      <c r="S910">
        <v>31708.660877159542</v>
      </c>
      <c r="T910">
        <v>4470.921183679493</v>
      </c>
      <c r="U910">
        <v>80.099399999999989</v>
      </c>
      <c r="V910">
        <v>38656887.610303849</v>
      </c>
    </row>
    <row r="911" spans="1:22" x14ac:dyDescent="0.25">
      <c r="A911" t="s">
        <v>165</v>
      </c>
      <c r="B911" t="s">
        <v>5</v>
      </c>
      <c r="C911">
        <v>9.8771344439877548E-2</v>
      </c>
      <c r="D911">
        <v>1.2960000000000005E-2</v>
      </c>
      <c r="E911">
        <v>8.5811344439877674E-2</v>
      </c>
      <c r="F911">
        <v>3.4412836109969404E-2</v>
      </c>
      <c r="G911">
        <v>6.435850832990829E-2</v>
      </c>
      <c r="H911">
        <v>0.17500000000000004</v>
      </c>
      <c r="I911">
        <v>0.14099999999999943</v>
      </c>
      <c r="J911">
        <v>1744699.8413250213</v>
      </c>
      <c r="K911">
        <v>3068432.3498438667</v>
      </c>
      <c r="L911">
        <v>8513684.8381383587</v>
      </c>
      <c r="M911">
        <v>8513684.8381383605</v>
      </c>
      <c r="N911">
        <v>172903.05284831487</v>
      </c>
      <c r="O911">
        <v>4640229.1383205736</v>
      </c>
      <c r="P911">
        <v>37047.756833248364</v>
      </c>
      <c r="Q911">
        <v>4786.3394669050413</v>
      </c>
      <c r="R911">
        <v>5898.6075783216311</v>
      </c>
      <c r="S911">
        <v>109702.32162123885</v>
      </c>
      <c r="T911">
        <v>15468.027348594696</v>
      </c>
      <c r="U911">
        <v>193.93810000000011</v>
      </c>
      <c r="V911">
        <v>104992293.84996341</v>
      </c>
    </row>
    <row r="912" spans="1:22" x14ac:dyDescent="0.25">
      <c r="A912" t="s">
        <v>165</v>
      </c>
      <c r="B912" t="s">
        <v>6</v>
      </c>
      <c r="C912">
        <v>6.9095850060825484E-2</v>
      </c>
      <c r="D912">
        <v>1.2959999999999998E-2</v>
      </c>
      <c r="E912">
        <v>5.6135850060825485E-2</v>
      </c>
      <c r="F912">
        <v>2.6993962515206374E-2</v>
      </c>
      <c r="G912">
        <v>4.210188754561911E-2</v>
      </c>
      <c r="H912">
        <v>0.17499999999999993</v>
      </c>
      <c r="I912">
        <v>0.14099999999999999</v>
      </c>
      <c r="J912">
        <v>206530.33123330507</v>
      </c>
      <c r="K912">
        <v>239979.85736412334</v>
      </c>
      <c r="L912">
        <v>652135.73316476378</v>
      </c>
      <c r="M912">
        <v>652135.73316476378</v>
      </c>
      <c r="N912">
        <v>16950.959731901472</v>
      </c>
      <c r="O912">
        <v>429559.22886552685</v>
      </c>
      <c r="P912">
        <v>5663.856636734462</v>
      </c>
      <c r="Q912">
        <v>705.9697351588751</v>
      </c>
      <c r="R912">
        <v>898.1455184369604</v>
      </c>
      <c r="S912">
        <v>8486.4047691246215</v>
      </c>
      <c r="T912">
        <v>1196.5830724465714</v>
      </c>
      <c r="U912">
        <v>21.854200000000002</v>
      </c>
      <c r="V912">
        <v>12444325.071923073</v>
      </c>
    </row>
    <row r="913" spans="1:22" x14ac:dyDescent="0.25">
      <c r="A913" t="s">
        <v>165</v>
      </c>
      <c r="B913" t="s">
        <v>7</v>
      </c>
      <c r="U913">
        <v>5.45</v>
      </c>
    </row>
    <row r="914" spans="1:22" x14ac:dyDescent="0.25">
      <c r="A914" t="s">
        <v>166</v>
      </c>
      <c r="B914" t="s">
        <v>1</v>
      </c>
      <c r="C914">
        <v>8.9915519876071687E-2</v>
      </c>
      <c r="D914">
        <v>1.2960000000000015E-2</v>
      </c>
      <c r="E914">
        <v>7.6955519876071687E-2</v>
      </c>
      <c r="F914">
        <v>3.2198879969017942E-2</v>
      </c>
      <c r="G914">
        <v>5.7716639907053731E-2</v>
      </c>
      <c r="H914">
        <v>0.17500000000000024</v>
      </c>
      <c r="I914">
        <v>0.10599999999999997</v>
      </c>
      <c r="J914">
        <v>1063418.9730907939</v>
      </c>
      <c r="K914">
        <v>1721252.1175604337</v>
      </c>
      <c r="L914">
        <v>4505013.0162136126</v>
      </c>
      <c r="M914">
        <v>4505013.0162136089</v>
      </c>
      <c r="N914">
        <v>164685.83411692549</v>
      </c>
      <c r="O914">
        <v>2619985.2565343031</v>
      </c>
      <c r="P914">
        <v>78893.574816598077</v>
      </c>
      <c r="Q914">
        <v>9609.2199355239809</v>
      </c>
      <c r="R914">
        <v>9381.2962437249371</v>
      </c>
      <c r="S914">
        <v>60399.406076921099</v>
      </c>
      <c r="T914">
        <v>6402.3370441536345</v>
      </c>
      <c r="U914">
        <v>122.39909999999999</v>
      </c>
      <c r="V914">
        <v>66003915.04978653</v>
      </c>
    </row>
    <row r="915" spans="1:22" x14ac:dyDescent="0.25">
      <c r="A915" t="s">
        <v>166</v>
      </c>
      <c r="B915" t="s">
        <v>2</v>
      </c>
      <c r="C915">
        <v>7.3696070216534335E-2</v>
      </c>
      <c r="D915">
        <v>1.2959999999999996E-2</v>
      </c>
      <c r="E915">
        <v>6.0736070216534314E-2</v>
      </c>
      <c r="F915">
        <v>2.8144017554133587E-2</v>
      </c>
      <c r="G915">
        <v>4.5552052662400755E-2</v>
      </c>
      <c r="H915">
        <v>0.17499999999999991</v>
      </c>
      <c r="I915">
        <v>0.10600000000000002</v>
      </c>
      <c r="J915">
        <v>215412.27058996644</v>
      </c>
      <c r="K915">
        <v>328165.05064465525</v>
      </c>
      <c r="L915">
        <v>664334.53731932258</v>
      </c>
      <c r="M915">
        <v>664334.53731932258</v>
      </c>
      <c r="N915">
        <v>80040.153653660615</v>
      </c>
      <c r="O915">
        <v>463537.16758096096</v>
      </c>
      <c r="P915">
        <v>56264.646832024693</v>
      </c>
      <c r="Q915">
        <v>6893.748577375176</v>
      </c>
      <c r="R915">
        <v>6694.7899133963856</v>
      </c>
      <c r="S915">
        <v>9210.6404438195823</v>
      </c>
      <c r="T915">
        <v>976.3278870448753</v>
      </c>
      <c r="U915">
        <v>22.120699999999999</v>
      </c>
      <c r="V915">
        <v>13353365.446346156</v>
      </c>
    </row>
    <row r="916" spans="1:22" x14ac:dyDescent="0.25">
      <c r="A916" t="s">
        <v>166</v>
      </c>
      <c r="B916" t="s">
        <v>3</v>
      </c>
      <c r="C916">
        <v>5.6821033228533567E-2</v>
      </c>
      <c r="D916">
        <v>1.2959999999999996E-2</v>
      </c>
      <c r="E916">
        <v>4.3861033228533582E-2</v>
      </c>
      <c r="F916">
        <v>2.3925258307133389E-2</v>
      </c>
      <c r="G916">
        <v>3.2895774921400188E-2</v>
      </c>
      <c r="H916">
        <v>0.17499999999999993</v>
      </c>
      <c r="I916">
        <v>0.106</v>
      </c>
      <c r="J916">
        <v>216995.39648084505</v>
      </c>
      <c r="K916">
        <v>190712.11821204645</v>
      </c>
      <c r="L916">
        <v>538443.93660732603</v>
      </c>
      <c r="M916">
        <v>538443.9366073258</v>
      </c>
      <c r="N916">
        <v>8423.1045072033303</v>
      </c>
      <c r="O916">
        <v>399284.41018568812</v>
      </c>
      <c r="P916">
        <v>428.2713620114074</v>
      </c>
      <c r="Q916">
        <v>51.392563441368885</v>
      </c>
      <c r="R916">
        <v>50.844376097994285</v>
      </c>
      <c r="S916">
        <v>7136.1629345864021</v>
      </c>
      <c r="T916">
        <v>756.43327106615857</v>
      </c>
      <c r="U916">
        <v>25.523300000000003</v>
      </c>
      <c r="V916">
        <v>13481599.603269231</v>
      </c>
    </row>
    <row r="917" spans="1:22" x14ac:dyDescent="0.25">
      <c r="A917" t="s">
        <v>166</v>
      </c>
      <c r="B917" t="s">
        <v>4</v>
      </c>
      <c r="C917">
        <v>0.11400555860697098</v>
      </c>
      <c r="D917">
        <v>1.2959999999999998E-2</v>
      </c>
      <c r="E917">
        <v>0.10104555860697095</v>
      </c>
      <c r="F917">
        <v>3.8221389651742738E-2</v>
      </c>
      <c r="G917">
        <v>7.5784168955228215E-2</v>
      </c>
      <c r="H917">
        <v>0.17499999999999996</v>
      </c>
      <c r="I917">
        <v>0.10600000000000002</v>
      </c>
      <c r="J917">
        <v>113158.07416911203</v>
      </c>
      <c r="K917">
        <v>231389.98365474003</v>
      </c>
      <c r="L917">
        <v>655669.67416350543</v>
      </c>
      <c r="M917">
        <v>655669.6741635052</v>
      </c>
      <c r="N917">
        <v>9625.0692001786083</v>
      </c>
      <c r="O917">
        <v>334922.98862367339</v>
      </c>
      <c r="P917">
        <v>0</v>
      </c>
      <c r="Q917">
        <v>0</v>
      </c>
      <c r="R917">
        <v>0</v>
      </c>
      <c r="S917">
        <v>8702.5942135430978</v>
      </c>
      <c r="T917">
        <v>922.47498663556814</v>
      </c>
      <c r="U917">
        <v>15.4077</v>
      </c>
      <c r="V917">
        <v>7034960.2290384611</v>
      </c>
    </row>
    <row r="918" spans="1:22" x14ac:dyDescent="0.25">
      <c r="A918" t="s">
        <v>166</v>
      </c>
      <c r="B918" t="s">
        <v>5</v>
      </c>
      <c r="C918">
        <v>0.10957332397411872</v>
      </c>
      <c r="D918">
        <v>1.2960000000000003E-2</v>
      </c>
      <c r="E918">
        <v>9.6613323974118828E-2</v>
      </c>
      <c r="F918">
        <v>3.7113330993529668E-2</v>
      </c>
      <c r="G918">
        <v>7.2459992980589069E-2</v>
      </c>
      <c r="H918">
        <v>0.17500000000000007</v>
      </c>
      <c r="I918">
        <v>0.10599999999999996</v>
      </c>
      <c r="J918">
        <v>454176.009500099</v>
      </c>
      <c r="K918">
        <v>911999.21469534386</v>
      </c>
      <c r="L918">
        <v>2484855.0122701139</v>
      </c>
      <c r="M918">
        <v>2484855.0122701158</v>
      </c>
      <c r="N918">
        <v>62785.657953978283</v>
      </c>
      <c r="O918">
        <v>1303389.5662414634</v>
      </c>
      <c r="P918">
        <v>21049.363192180412</v>
      </c>
      <c r="Q918">
        <v>2525.923583061649</v>
      </c>
      <c r="R918">
        <v>2498.9803981756581</v>
      </c>
      <c r="S918">
        <v>33192.939222930363</v>
      </c>
      <c r="T918">
        <v>3518.4515576306158</v>
      </c>
      <c r="U918">
        <v>52.547400000000003</v>
      </c>
      <c r="V918">
        <v>28184300.809594247</v>
      </c>
    </row>
    <row r="919" spans="1:22" x14ac:dyDescent="0.25">
      <c r="A919" t="s">
        <v>166</v>
      </c>
      <c r="B919" t="s">
        <v>6</v>
      </c>
      <c r="U919">
        <v>5.65</v>
      </c>
    </row>
    <row r="920" spans="1:22" x14ac:dyDescent="0.25">
      <c r="A920" t="s">
        <v>166</v>
      </c>
      <c r="B920" t="s">
        <v>7</v>
      </c>
      <c r="U920">
        <v>1.1500000000000001</v>
      </c>
    </row>
    <row r="921" spans="1:22" x14ac:dyDescent="0.25">
      <c r="A921" t="s">
        <v>167</v>
      </c>
      <c r="B921" t="s">
        <v>1</v>
      </c>
      <c r="C921">
        <v>8.038526717912188E-2</v>
      </c>
      <c r="D921">
        <v>1.2959999999999966E-2</v>
      </c>
      <c r="E921">
        <v>6.7425267179121798E-2</v>
      </c>
      <c r="F921">
        <v>2.9816316794780494E-2</v>
      </c>
      <c r="G921">
        <v>5.0568950384341421E-2</v>
      </c>
      <c r="H921">
        <v>0.17499999999999938</v>
      </c>
      <c r="I921">
        <v>0.10600000000000022</v>
      </c>
      <c r="J921">
        <v>3086225.4524140973</v>
      </c>
      <c r="K921">
        <v>4208699.0152473804</v>
      </c>
      <c r="L921">
        <v>11466686.592345171</v>
      </c>
      <c r="M921">
        <v>11466686.592345187</v>
      </c>
      <c r="N921">
        <v>289852.61334924679</v>
      </c>
      <c r="O921">
        <v>7005071.8543122336</v>
      </c>
      <c r="P921">
        <v>97041.333303398438</v>
      </c>
      <c r="Q921">
        <v>12202.4005313374</v>
      </c>
      <c r="R921">
        <v>11579.835786481995</v>
      </c>
      <c r="S921">
        <v>152829.15346114596</v>
      </c>
      <c r="T921">
        <v>16199.890266881452</v>
      </c>
      <c r="U921">
        <v>356.36930000000012</v>
      </c>
      <c r="V921">
        <v>191632887.72517306</v>
      </c>
    </row>
    <row r="922" spans="1:22" x14ac:dyDescent="0.25">
      <c r="A922" t="s">
        <v>167</v>
      </c>
      <c r="B922" t="s">
        <v>2</v>
      </c>
      <c r="C922">
        <v>5.1693193088441482E-2</v>
      </c>
      <c r="D922">
        <v>1.2959999999999996E-2</v>
      </c>
      <c r="E922">
        <v>3.8733193088441455E-2</v>
      </c>
      <c r="F922">
        <v>2.2643298272110368E-2</v>
      </c>
      <c r="G922">
        <v>2.9049894816331093E-2</v>
      </c>
      <c r="H922">
        <v>0.17499999999999993</v>
      </c>
      <c r="I922">
        <v>0.10599999999999998</v>
      </c>
      <c r="J922">
        <v>266851.18145902862</v>
      </c>
      <c r="K922">
        <v>235007.67668960369</v>
      </c>
      <c r="L922">
        <v>504701.97985802661</v>
      </c>
      <c r="M922">
        <v>504701.97985802672</v>
      </c>
      <c r="N922">
        <v>50080.262552696106</v>
      </c>
      <c r="O922">
        <v>451778.59559593635</v>
      </c>
      <c r="P922">
        <v>33931.694899118316</v>
      </c>
      <c r="Q922">
        <v>4512.697514370685</v>
      </c>
      <c r="R922">
        <v>4075.1055958298339</v>
      </c>
      <c r="S922">
        <v>6836.1343068511096</v>
      </c>
      <c r="T922">
        <v>724.63023652621746</v>
      </c>
      <c r="U922">
        <v>28.546499999999998</v>
      </c>
      <c r="V922">
        <v>16485738.298269229</v>
      </c>
    </row>
    <row r="923" spans="1:22" x14ac:dyDescent="0.25">
      <c r="A923" t="s">
        <v>167</v>
      </c>
      <c r="B923" t="s">
        <v>3</v>
      </c>
      <c r="C923">
        <v>9.030329558002391E-2</v>
      </c>
      <c r="D923">
        <v>1.2960000000000003E-2</v>
      </c>
      <c r="E923">
        <v>7.734329558002398E-2</v>
      </c>
      <c r="F923">
        <v>3.2295823895005966E-2</v>
      </c>
      <c r="G923">
        <v>5.8007471685017985E-2</v>
      </c>
      <c r="H923">
        <v>0.17500000000000002</v>
      </c>
      <c r="I923">
        <v>0.10599999999999998</v>
      </c>
      <c r="J923">
        <v>616052.36031520588</v>
      </c>
      <c r="K923">
        <v>974170.71113044815</v>
      </c>
      <c r="L923">
        <v>2690832.1502495832</v>
      </c>
      <c r="M923">
        <v>2690832.1502495832</v>
      </c>
      <c r="N923">
        <v>57919.995785440085</v>
      </c>
      <c r="O923">
        <v>1532303.0756602134</v>
      </c>
      <c r="P923">
        <v>14763.583869281731</v>
      </c>
      <c r="Q923">
        <v>1771.6300643138077</v>
      </c>
      <c r="R923">
        <v>1752.7326769611273</v>
      </c>
      <c r="S923">
        <v>35833.679181631051</v>
      </c>
      <c r="T923">
        <v>3798.3699932528898</v>
      </c>
      <c r="U923">
        <v>70.037800000000004</v>
      </c>
      <c r="V923">
        <v>38285258.039403841</v>
      </c>
    </row>
    <row r="924" spans="1:22" x14ac:dyDescent="0.25">
      <c r="A924" t="s">
        <v>167</v>
      </c>
      <c r="B924" t="s">
        <v>4</v>
      </c>
      <c r="C924">
        <v>0.12209331161816861</v>
      </c>
      <c r="D924">
        <v>1.2960000000000005E-2</v>
      </c>
      <c r="E924">
        <v>0.10913331161816865</v>
      </c>
      <c r="F924">
        <v>4.0243327904542173E-2</v>
      </c>
      <c r="G924">
        <v>8.1849983713626465E-2</v>
      </c>
      <c r="H924">
        <v>0.17499999999999993</v>
      </c>
      <c r="I924">
        <v>0.10600000000000005</v>
      </c>
      <c r="J924">
        <v>345819.68117502646</v>
      </c>
      <c r="K924">
        <v>747764.76987076574</v>
      </c>
      <c r="L924">
        <v>2115676.1896926747</v>
      </c>
      <c r="M924">
        <v>2115676.1896926751</v>
      </c>
      <c r="N924">
        <v>31904.529979905579</v>
      </c>
      <c r="O924">
        <v>1061679.9210658863</v>
      </c>
      <c r="P924">
        <v>655.77991296437983</v>
      </c>
      <c r="Q924">
        <v>78.69358955572558</v>
      </c>
      <c r="R924">
        <v>77.854191267131171</v>
      </c>
      <c r="S924">
        <v>28112.298631210022</v>
      </c>
      <c r="T924">
        <v>2979.9036549082603</v>
      </c>
      <c r="U924">
        <v>45.864599999999989</v>
      </c>
      <c r="V924">
        <v>21496394.893076923</v>
      </c>
    </row>
    <row r="925" spans="1:22" x14ac:dyDescent="0.25">
      <c r="A925" t="s">
        <v>167</v>
      </c>
      <c r="B925" t="s">
        <v>5</v>
      </c>
      <c r="C925">
        <v>7.5055502799231982E-2</v>
      </c>
      <c r="D925">
        <v>1.296000000000001E-2</v>
      </c>
      <c r="E925">
        <v>6.2095502799231914E-2</v>
      </c>
      <c r="F925">
        <v>2.8483875699808016E-2</v>
      </c>
      <c r="G925">
        <v>4.6571627099424084E-2</v>
      </c>
      <c r="H925">
        <v>0.17500000000000027</v>
      </c>
      <c r="I925">
        <v>0.10600000000000007</v>
      </c>
      <c r="J925">
        <v>1635344.3166560726</v>
      </c>
      <c r="K925">
        <v>2094410.4244255626</v>
      </c>
      <c r="L925">
        <v>5720146.8953074627</v>
      </c>
      <c r="M925">
        <v>5720146.8953074599</v>
      </c>
      <c r="N925">
        <v>140771.09449230833</v>
      </c>
      <c r="O925">
        <v>3588983.6465893248</v>
      </c>
      <c r="P925">
        <v>45467.146532174003</v>
      </c>
      <c r="Q925">
        <v>5562.4191506011493</v>
      </c>
      <c r="R925">
        <v>5409.133962374166</v>
      </c>
      <c r="S925">
        <v>76249.90492509694</v>
      </c>
      <c r="T925">
        <v>8082.4899220602738</v>
      </c>
      <c r="U925">
        <v>187.44500000000005</v>
      </c>
      <c r="V925">
        <v>101571408.89788465</v>
      </c>
    </row>
    <row r="926" spans="1:22" x14ac:dyDescent="0.25">
      <c r="A926" t="s">
        <v>167</v>
      </c>
      <c r="B926" t="s">
        <v>6</v>
      </c>
      <c r="C926">
        <v>4.6679158449149633E-2</v>
      </c>
      <c r="D926">
        <v>1.2959999999999996E-2</v>
      </c>
      <c r="E926">
        <v>3.3719158449149626E-2</v>
      </c>
      <c r="F926">
        <v>2.1389789612287397E-2</v>
      </c>
      <c r="G926">
        <v>2.5289368836862218E-2</v>
      </c>
      <c r="H926">
        <v>0.17499999999999991</v>
      </c>
      <c r="I926">
        <v>0.10600000000000001</v>
      </c>
      <c r="J926">
        <v>185944.18769434898</v>
      </c>
      <c r="K926">
        <v>126742.52195166024</v>
      </c>
      <c r="L926">
        <v>348584.05534950894</v>
      </c>
      <c r="M926">
        <v>348584.05534950906</v>
      </c>
      <c r="N926">
        <v>7910.8776263679028</v>
      </c>
      <c r="O926">
        <v>304775.83201964124</v>
      </c>
      <c r="P926">
        <v>2223.1280898599948</v>
      </c>
      <c r="Q926">
        <v>276.96021249603348</v>
      </c>
      <c r="R926">
        <v>265.00936004973897</v>
      </c>
      <c r="S926">
        <v>4652.6039457162397</v>
      </c>
      <c r="T926">
        <v>493.17601824592134</v>
      </c>
      <c r="U926">
        <v>20.893599999999999</v>
      </c>
      <c r="V926">
        <v>11554436.455384616</v>
      </c>
    </row>
    <row r="927" spans="1:22" x14ac:dyDescent="0.25">
      <c r="A927" t="s">
        <v>167</v>
      </c>
      <c r="B927" t="s">
        <v>7</v>
      </c>
      <c r="U927">
        <v>3.5817999999999994</v>
      </c>
    </row>
    <row r="928" spans="1:22" x14ac:dyDescent="0.25">
      <c r="A928" t="s">
        <v>168</v>
      </c>
      <c r="B928" t="s">
        <v>1</v>
      </c>
      <c r="C928">
        <v>8.0526717907735273E-2</v>
      </c>
      <c r="D928">
        <v>1.2959999999999913E-2</v>
      </c>
      <c r="E928">
        <v>6.7566717907735344E-2</v>
      </c>
      <c r="F928">
        <v>2.9851679476933755E-2</v>
      </c>
      <c r="G928">
        <v>5.0675038430801615E-2</v>
      </c>
      <c r="H928">
        <v>0.17499999999999885</v>
      </c>
      <c r="I928">
        <v>0.10600000000000055</v>
      </c>
      <c r="J928">
        <v>4061787.8274647398</v>
      </c>
      <c r="K928">
        <v>5738805.001365982</v>
      </c>
      <c r="L928">
        <v>15288413.432366729</v>
      </c>
      <c r="M928">
        <v>15288413.432366744</v>
      </c>
      <c r="N928">
        <v>482000.39293281175</v>
      </c>
      <c r="O928">
        <v>9318592.4358979184</v>
      </c>
      <c r="P928">
        <v>206011.31017533573</v>
      </c>
      <c r="Q928">
        <v>25416.592870949509</v>
      </c>
      <c r="R928">
        <v>24531.357722906243</v>
      </c>
      <c r="S928">
        <v>204377.1538549836</v>
      </c>
      <c r="T928">
        <v>21663.97830862831</v>
      </c>
      <c r="U928">
        <v>460.21520000000038</v>
      </c>
      <c r="V928">
        <v>252292555.73258492</v>
      </c>
    </row>
    <row r="929" spans="1:22" x14ac:dyDescent="0.25">
      <c r="A929" t="s">
        <v>168</v>
      </c>
      <c r="B929" t="s">
        <v>2</v>
      </c>
      <c r="C929">
        <v>6.5726938282118799E-2</v>
      </c>
      <c r="D929">
        <v>1.2959999999999999E-2</v>
      </c>
      <c r="E929">
        <v>5.2766938282118807E-2</v>
      </c>
      <c r="F929">
        <v>2.6151734570529699E-2</v>
      </c>
      <c r="G929">
        <v>3.957520371158911E-2</v>
      </c>
      <c r="H929">
        <v>0.17499999999999999</v>
      </c>
      <c r="I929">
        <v>0.10599999999999998</v>
      </c>
      <c r="J929">
        <v>312658.59644281183</v>
      </c>
      <c r="K929">
        <v>388049.93141752202</v>
      </c>
      <c r="L929">
        <v>822366.2770879562</v>
      </c>
      <c r="M929">
        <v>822366.2770879562</v>
      </c>
      <c r="N929">
        <v>85445.879291152582</v>
      </c>
      <c r="O929">
        <v>615262.64856918133</v>
      </c>
      <c r="P929">
        <v>58718.530785016221</v>
      </c>
      <c r="Q929">
        <v>7301.9819419933001</v>
      </c>
      <c r="R929">
        <v>6998.1743490630097</v>
      </c>
      <c r="S929">
        <v>11236.159326473746</v>
      </c>
      <c r="T929">
        <v>1191.0328886062168</v>
      </c>
      <c r="U929">
        <v>32.398499999999999</v>
      </c>
      <c r="V929">
        <v>19366911.013269231</v>
      </c>
    </row>
    <row r="930" spans="1:22" x14ac:dyDescent="0.25">
      <c r="A930" t="s">
        <v>168</v>
      </c>
      <c r="B930" t="s">
        <v>3</v>
      </c>
      <c r="C930">
        <v>8.4573059842117326E-2</v>
      </c>
      <c r="D930">
        <v>1.2960000000000005E-2</v>
      </c>
      <c r="E930">
        <v>7.1613059842117396E-2</v>
      </c>
      <c r="F930">
        <v>3.0863264960529393E-2</v>
      </c>
      <c r="G930">
        <v>5.370979488158803E-2</v>
      </c>
      <c r="H930">
        <v>0.17500000000000027</v>
      </c>
      <c r="I930">
        <v>0.10599999999999994</v>
      </c>
      <c r="J930">
        <v>913595.70769671944</v>
      </c>
      <c r="K930">
        <v>1334065.9134488923</v>
      </c>
      <c r="L930">
        <v>3694036.8406749852</v>
      </c>
      <c r="M930">
        <v>3694036.8406749852</v>
      </c>
      <c r="N930">
        <v>77040.224917924497</v>
      </c>
      <c r="O930">
        <v>2170621.3962276885</v>
      </c>
      <c r="P930">
        <v>18160.568432799897</v>
      </c>
      <c r="Q930">
        <v>2282.8803853345066</v>
      </c>
      <c r="R930">
        <v>2167.0055747222464</v>
      </c>
      <c r="S930">
        <v>49213.174073297043</v>
      </c>
      <c r="T930">
        <v>5216.596451769482</v>
      </c>
      <c r="U930">
        <v>103.30149999999998</v>
      </c>
      <c r="V930">
        <v>56758270.800823048</v>
      </c>
    </row>
    <row r="931" spans="1:22" x14ac:dyDescent="0.25">
      <c r="A931" t="s">
        <v>168</v>
      </c>
      <c r="B931" t="s">
        <v>4</v>
      </c>
      <c r="C931">
        <v>7.5885849714815642E-2</v>
      </c>
      <c r="D931">
        <v>1.2959999999999998E-2</v>
      </c>
      <c r="E931">
        <v>6.292584971481574E-2</v>
      </c>
      <c r="F931">
        <v>2.869146242870391E-2</v>
      </c>
      <c r="G931">
        <v>4.7194387286111757E-2</v>
      </c>
      <c r="H931">
        <v>0.17500000000000013</v>
      </c>
      <c r="I931">
        <v>0.10600000000000004</v>
      </c>
      <c r="J931">
        <v>483289.91717224981</v>
      </c>
      <c r="K931">
        <v>617994.81459665787</v>
      </c>
      <c r="L931">
        <v>1726681.5997443155</v>
      </c>
      <c r="M931">
        <v>1726681.599744315</v>
      </c>
      <c r="N931">
        <v>31825.711011414416</v>
      </c>
      <c r="O931">
        <v>1069459.0207574931</v>
      </c>
      <c r="P931">
        <v>5124.8438562893207</v>
      </c>
      <c r="Q931">
        <v>614.9812627547185</v>
      </c>
      <c r="R931">
        <v>608.42146261866822</v>
      </c>
      <c r="S931">
        <v>23035.68212454949</v>
      </c>
      <c r="T931">
        <v>2441.7823052022445</v>
      </c>
      <c r="U931">
        <v>62.04829999999999</v>
      </c>
      <c r="V931">
        <v>30069234.335000005</v>
      </c>
    </row>
    <row r="932" spans="1:22" x14ac:dyDescent="0.25">
      <c r="A932" t="s">
        <v>168</v>
      </c>
      <c r="B932" t="s">
        <v>5</v>
      </c>
      <c r="C932">
        <v>9.2098099801161223E-2</v>
      </c>
      <c r="D932">
        <v>1.2960000000000015E-2</v>
      </c>
      <c r="E932">
        <v>7.9138099801161238E-2</v>
      </c>
      <c r="F932">
        <v>3.274452495029035E-2</v>
      </c>
      <c r="G932">
        <v>5.9353574850870942E-2</v>
      </c>
      <c r="H932">
        <v>0.17500000000000018</v>
      </c>
      <c r="I932">
        <v>0.10600000000000004</v>
      </c>
      <c r="J932">
        <v>1660880.9451252953</v>
      </c>
      <c r="K932">
        <v>2750812.542415353</v>
      </c>
      <c r="L932">
        <v>7305474.1076410264</v>
      </c>
      <c r="M932">
        <v>7305474.1076410264</v>
      </c>
      <c r="N932">
        <v>236740.87990125734</v>
      </c>
      <c r="O932">
        <v>4174952.6076393928</v>
      </c>
      <c r="P932">
        <v>103763.70575393918</v>
      </c>
      <c r="Q932">
        <v>12787.509919192056</v>
      </c>
      <c r="R932">
        <v>12354.428861351907</v>
      </c>
      <c r="S932">
        <v>97500.212809019285</v>
      </c>
      <c r="T932">
        <v>10335.02255775604</v>
      </c>
      <c r="U932">
        <v>184.59050000000005</v>
      </c>
      <c r="V932">
        <v>103116867.59461534</v>
      </c>
    </row>
    <row r="933" spans="1:22" x14ac:dyDescent="0.25">
      <c r="A933" t="s">
        <v>168</v>
      </c>
      <c r="B933" t="s">
        <v>6</v>
      </c>
      <c r="C933">
        <v>6.3813172414743241E-2</v>
      </c>
      <c r="D933">
        <v>1.2959999999999994E-2</v>
      </c>
      <c r="E933">
        <v>5.0853172414743249E-2</v>
      </c>
      <c r="F933">
        <v>2.5673293103685817E-2</v>
      </c>
      <c r="G933">
        <v>3.8139879311057452E-2</v>
      </c>
      <c r="H933">
        <v>0.17499999999999996</v>
      </c>
      <c r="I933">
        <v>0.10599999999999994</v>
      </c>
      <c r="J933">
        <v>185650.87408409576</v>
      </c>
      <c r="K933">
        <v>190749.50150769227</v>
      </c>
      <c r="L933">
        <v>540544.55086042825</v>
      </c>
      <c r="M933">
        <v>540544.55086042813</v>
      </c>
      <c r="N933">
        <v>7925.9884156620828</v>
      </c>
      <c r="O933">
        <v>368474.38717612578</v>
      </c>
      <c r="P933">
        <v>0</v>
      </c>
      <c r="Q933">
        <v>0</v>
      </c>
      <c r="R933">
        <v>0</v>
      </c>
      <c r="S933">
        <v>7166.3548062044138</v>
      </c>
      <c r="T933">
        <v>759.63360945766794</v>
      </c>
      <c r="U933">
        <v>22.546400000000009</v>
      </c>
      <c r="V933">
        <v>11532411.643107694</v>
      </c>
    </row>
    <row r="934" spans="1:22" x14ac:dyDescent="0.25">
      <c r="A934" t="s">
        <v>168</v>
      </c>
      <c r="B934" t="s">
        <v>7</v>
      </c>
      <c r="C934">
        <v>5.5049012566428246E-2</v>
      </c>
      <c r="D934">
        <v>1.2959999999999991E-2</v>
      </c>
      <c r="E934">
        <v>4.2089012566428274E-2</v>
      </c>
      <c r="F934">
        <v>2.3482253141607075E-2</v>
      </c>
      <c r="G934">
        <v>3.1566759424821206E-2</v>
      </c>
      <c r="H934">
        <v>0.17500000000000004</v>
      </c>
      <c r="I934">
        <v>0.10599999999999996</v>
      </c>
      <c r="J934">
        <v>505711.78694356803</v>
      </c>
      <c r="K934">
        <v>457132.29797986511</v>
      </c>
      <c r="L934">
        <v>1199310.0563580242</v>
      </c>
      <c r="M934">
        <v>1199310.056358024</v>
      </c>
      <c r="N934">
        <v>43021.709395393147</v>
      </c>
      <c r="O934">
        <v>919822.37552804034</v>
      </c>
      <c r="P934">
        <v>20243.661347291149</v>
      </c>
      <c r="Q934">
        <v>2429.2393616749382</v>
      </c>
      <c r="R934">
        <v>2403.3274751504055</v>
      </c>
      <c r="S934">
        <v>16225.570715439822</v>
      </c>
      <c r="T934">
        <v>1719.9104958366211</v>
      </c>
      <c r="U934">
        <v>55.330000000000005</v>
      </c>
      <c r="V934">
        <v>31448860.345769238</v>
      </c>
    </row>
    <row r="935" spans="1:22" x14ac:dyDescent="0.25">
      <c r="A935" t="s">
        <v>169</v>
      </c>
      <c r="B935" t="s">
        <v>1</v>
      </c>
      <c r="C935">
        <v>0.10648746886932646</v>
      </c>
      <c r="D935">
        <v>1.2960000000000024E-2</v>
      </c>
      <c r="E935">
        <v>9.3527468869326336E-2</v>
      </c>
      <c r="F935">
        <v>3.6341867217331535E-2</v>
      </c>
      <c r="G935">
        <v>7.0145601651994752E-2</v>
      </c>
      <c r="H935">
        <v>0.17499999999999974</v>
      </c>
      <c r="I935">
        <v>0.10600000000000055</v>
      </c>
      <c r="J935">
        <v>2260831.0726464936</v>
      </c>
      <c r="K935">
        <v>4666247.0624711458</v>
      </c>
      <c r="L935">
        <v>11982405.125106797</v>
      </c>
      <c r="M935">
        <v>11982405.125106812</v>
      </c>
      <c r="N935">
        <v>504084.01557665691</v>
      </c>
      <c r="O935">
        <v>6422994.1195409782</v>
      </c>
      <c r="P935">
        <v>263059.87221849186</v>
      </c>
      <c r="Q935">
        <v>32046.700848157503</v>
      </c>
      <c r="R935">
        <v>31281.296745064832</v>
      </c>
      <c r="S935">
        <v>160665.5929158607</v>
      </c>
      <c r="T935">
        <v>17030.55284908125</v>
      </c>
      <c r="U935">
        <v>259.64259999999985</v>
      </c>
      <c r="V935">
        <v>140488803.22000015</v>
      </c>
    </row>
    <row r="936" spans="1:22" x14ac:dyDescent="0.25">
      <c r="A936" t="s">
        <v>169</v>
      </c>
      <c r="B936" t="s">
        <v>2</v>
      </c>
      <c r="C936">
        <v>0.15362402806450531</v>
      </c>
      <c r="D936">
        <v>1.2959999999999992E-2</v>
      </c>
      <c r="E936">
        <v>0.14066402806450531</v>
      </c>
      <c r="F936">
        <v>4.8126007016126321E-2</v>
      </c>
      <c r="G936">
        <v>0.10549802104837895</v>
      </c>
      <c r="H936">
        <v>0.17499999999999993</v>
      </c>
      <c r="I936">
        <v>0.106</v>
      </c>
      <c r="J936">
        <v>245956.75426223516</v>
      </c>
      <c r="K936">
        <v>943433.82837542309</v>
      </c>
      <c r="L936">
        <v>1735063.0434649775</v>
      </c>
      <c r="M936">
        <v>1735063.0434649771</v>
      </c>
      <c r="N936">
        <v>273809.61041532271</v>
      </c>
      <c r="O936">
        <v>915580.97222233517</v>
      </c>
      <c r="P936">
        <v>199219.70109810264</v>
      </c>
      <c r="Q936">
        <v>24354.673963608064</v>
      </c>
      <c r="R936">
        <v>23698.883756541334</v>
      </c>
      <c r="S936">
        <v>23993.084626646316</v>
      </c>
      <c r="T936">
        <v>2543.2669704245095</v>
      </c>
      <c r="U936">
        <v>22.563400000000001</v>
      </c>
      <c r="V936">
        <v>15247228.243076926</v>
      </c>
    </row>
    <row r="937" spans="1:22" x14ac:dyDescent="0.25">
      <c r="A937" t="s">
        <v>169</v>
      </c>
      <c r="B937" t="s">
        <v>3</v>
      </c>
      <c r="C937">
        <v>7.616077492285353E-2</v>
      </c>
      <c r="D937">
        <v>1.2959999999999996E-2</v>
      </c>
      <c r="E937">
        <v>6.3200774922853573E-2</v>
      </c>
      <c r="F937">
        <v>2.8760193730713399E-2</v>
      </c>
      <c r="G937">
        <v>4.7400581192140141E-2</v>
      </c>
      <c r="H937">
        <v>0.17500000000000013</v>
      </c>
      <c r="I937">
        <v>0.10600000000000002</v>
      </c>
      <c r="J937">
        <v>550248.11787967721</v>
      </c>
      <c r="K937">
        <v>714082.73927540123</v>
      </c>
      <c r="L937">
        <v>1928913.5678730865</v>
      </c>
      <c r="M937">
        <v>1928913.5678730861</v>
      </c>
      <c r="N937">
        <v>53333.662488278933</v>
      </c>
      <c r="O937">
        <v>1210997.1946667992</v>
      </c>
      <c r="P937">
        <v>20029.475237091046</v>
      </c>
      <c r="Q937">
        <v>2434.7433785536532</v>
      </c>
      <c r="R937">
        <v>2381.2071732583386</v>
      </c>
      <c r="S937">
        <v>25757.899366524689</v>
      </c>
      <c r="T937">
        <v>2730.3373328516159</v>
      </c>
      <c r="U937">
        <v>63.312199999999997</v>
      </c>
      <c r="V937">
        <v>34204127.842692316</v>
      </c>
    </row>
    <row r="938" spans="1:22" x14ac:dyDescent="0.25">
      <c r="A938" t="s">
        <v>169</v>
      </c>
      <c r="B938" t="s">
        <v>4</v>
      </c>
      <c r="C938">
        <v>0.10178689440889659</v>
      </c>
      <c r="D938">
        <v>1.2959999999999996E-2</v>
      </c>
      <c r="E938">
        <v>8.8826894408896614E-2</v>
      </c>
      <c r="F938">
        <v>3.5166723602224122E-2</v>
      </c>
      <c r="G938">
        <v>6.6620170806672416E-2</v>
      </c>
      <c r="H938">
        <v>0.17500000000000002</v>
      </c>
      <c r="I938">
        <v>0.106</v>
      </c>
      <c r="J938">
        <v>370772.55415082868</v>
      </c>
      <c r="K938">
        <v>683437.38398370135</v>
      </c>
      <c r="L938">
        <v>1889988.9376418199</v>
      </c>
      <c r="M938">
        <v>1889988.9376418195</v>
      </c>
      <c r="N938">
        <v>40080.803577320999</v>
      </c>
      <c r="O938">
        <v>1014129.1345572093</v>
      </c>
      <c r="P938">
        <v>9808.8284991809469</v>
      </c>
      <c r="Q938">
        <v>1177.0594199017137</v>
      </c>
      <c r="R938">
        <v>1164.504119422762</v>
      </c>
      <c r="S938">
        <v>25253.536653540272</v>
      </c>
      <c r="T938">
        <v>2676.8748852752688</v>
      </c>
      <c r="U938">
        <v>50.212699999999984</v>
      </c>
      <c r="V938">
        <v>23064234.48153846</v>
      </c>
    </row>
    <row r="939" spans="1:22" x14ac:dyDescent="0.25">
      <c r="A939" t="s">
        <v>169</v>
      </c>
      <c r="B939" t="s">
        <v>5</v>
      </c>
      <c r="C939">
        <v>0.11390192014450874</v>
      </c>
      <c r="D939">
        <v>1.2959999999999998E-2</v>
      </c>
      <c r="E939">
        <v>0.10094192014450871</v>
      </c>
      <c r="F939">
        <v>3.8195480036127168E-2</v>
      </c>
      <c r="G939">
        <v>7.5706440108381554E-2</v>
      </c>
      <c r="H939">
        <v>0.17500000000000018</v>
      </c>
      <c r="I939">
        <v>0.10600000000000005</v>
      </c>
      <c r="J939">
        <v>867419.8708070541</v>
      </c>
      <c r="K939">
        <v>1825969.442331898</v>
      </c>
      <c r="L939">
        <v>5013553.5648431629</v>
      </c>
      <c r="M939">
        <v>5013553.5648431629</v>
      </c>
      <c r="N939">
        <v>116088.69053813443</v>
      </c>
      <c r="O939">
        <v>2577300.6226008194</v>
      </c>
      <c r="P939">
        <v>34001.867384117235</v>
      </c>
      <c r="Q939">
        <v>4080.2240860940674</v>
      </c>
      <c r="R939">
        <v>4036.7016958423978</v>
      </c>
      <c r="S939">
        <v>66880.558202604065</v>
      </c>
      <c r="T939">
        <v>7089.3391694760367</v>
      </c>
      <c r="U939">
        <v>98.784199999999998</v>
      </c>
      <c r="V939">
        <v>53901464.72653845</v>
      </c>
    </row>
    <row r="940" spans="1:22" x14ac:dyDescent="0.25">
      <c r="A940" t="s">
        <v>169</v>
      </c>
      <c r="B940" t="s">
        <v>6</v>
      </c>
      <c r="C940">
        <v>0.11777431733362889</v>
      </c>
      <c r="D940">
        <v>1.2960000000000001E-2</v>
      </c>
      <c r="E940">
        <v>0.10481431733362889</v>
      </c>
      <c r="F940">
        <v>3.9163579333407222E-2</v>
      </c>
      <c r="G940">
        <v>7.8610738000221669E-2</v>
      </c>
      <c r="H940">
        <v>0.17500000000000004</v>
      </c>
      <c r="I940">
        <v>0.10600000000000002</v>
      </c>
      <c r="J940">
        <v>159149.78629399106</v>
      </c>
      <c r="K940">
        <v>339966.8477831381</v>
      </c>
      <c r="L940">
        <v>963330.17271820433</v>
      </c>
      <c r="M940">
        <v>963330.17271820386</v>
      </c>
      <c r="N940">
        <v>14142.592657802568</v>
      </c>
      <c r="O940">
        <v>484974.04141932662</v>
      </c>
      <c r="P940">
        <v>0</v>
      </c>
      <c r="Q940">
        <v>0</v>
      </c>
      <c r="R940">
        <v>0</v>
      </c>
      <c r="S940">
        <v>12787.154301810588</v>
      </c>
      <c r="T940">
        <v>1355.4383559919218</v>
      </c>
      <c r="U940">
        <v>16.966699999999999</v>
      </c>
      <c r="V940">
        <v>9890641.7615384646</v>
      </c>
    </row>
    <row r="941" spans="1:22" x14ac:dyDescent="0.25">
      <c r="A941" t="s">
        <v>169</v>
      </c>
      <c r="B941" t="s">
        <v>7</v>
      </c>
      <c r="U941">
        <v>7.8033999999999999</v>
      </c>
    </row>
    <row r="942" spans="1:22" x14ac:dyDescent="0.25">
      <c r="A942" t="s">
        <v>170</v>
      </c>
      <c r="B942" t="s">
        <v>1</v>
      </c>
      <c r="C942">
        <v>8.1591729138206587E-2</v>
      </c>
      <c r="D942">
        <v>1.2959999999999876E-2</v>
      </c>
      <c r="E942">
        <v>6.8631729138206699E-2</v>
      </c>
      <c r="F942">
        <v>3.0117932284551643E-2</v>
      </c>
      <c r="G942">
        <v>5.1473796853654989E-2</v>
      </c>
      <c r="H942">
        <v>0.17499999999999907</v>
      </c>
      <c r="I942">
        <v>0.10600000000000066</v>
      </c>
      <c r="J942">
        <v>4731827.6156066163</v>
      </c>
      <c r="K942">
        <v>6739375.8227360854</v>
      </c>
      <c r="L942">
        <v>18053105.835956864</v>
      </c>
      <c r="M942">
        <v>18053105.835956886</v>
      </c>
      <c r="N942">
        <v>541255.40806283616</v>
      </c>
      <c r="O942">
        <v>10929948.030279871</v>
      </c>
      <c r="P942">
        <v>221030.15461468612</v>
      </c>
      <c r="Q942">
        <v>27382.901210423162</v>
      </c>
      <c r="R942">
        <v>26331.78391746158</v>
      </c>
      <c r="S942">
        <v>240967.9641232116</v>
      </c>
      <c r="T942">
        <v>25542.604197060449</v>
      </c>
      <c r="U942">
        <v>539.81539999999927</v>
      </c>
      <c r="V942">
        <v>293842518.67876178</v>
      </c>
    </row>
    <row r="943" spans="1:22" x14ac:dyDescent="0.25">
      <c r="A943" t="s">
        <v>170</v>
      </c>
      <c r="B943" t="s">
        <v>2</v>
      </c>
      <c r="C943">
        <v>6.8227431072884176E-2</v>
      </c>
      <c r="D943">
        <v>1.2960000000000001E-2</v>
      </c>
      <c r="E943">
        <v>5.5267431072884184E-2</v>
      </c>
      <c r="F943">
        <v>2.6776857768221043E-2</v>
      </c>
      <c r="G943">
        <v>4.1450573304663112E-2</v>
      </c>
      <c r="H943">
        <v>0.17499999999999993</v>
      </c>
      <c r="I943">
        <v>0.10600000000000001</v>
      </c>
      <c r="J943">
        <v>278594.7116151356</v>
      </c>
      <c r="K943">
        <v>359925.54220942792</v>
      </c>
      <c r="L943">
        <v>789636.66638245445</v>
      </c>
      <c r="M943">
        <v>789636.66638245422</v>
      </c>
      <c r="N943">
        <v>72534.990061457502</v>
      </c>
      <c r="O943">
        <v>565985.26376310608</v>
      </c>
      <c r="P943">
        <v>49000.120314350053</v>
      </c>
      <c r="Q943">
        <v>5922.5293551418963</v>
      </c>
      <c r="R943">
        <v>5821.8008649661451</v>
      </c>
      <c r="S943">
        <v>10660.523984628626</v>
      </c>
      <c r="T943">
        <v>1130.0155423706346</v>
      </c>
      <c r="U943">
        <v>28.5</v>
      </c>
      <c r="V943">
        <v>17259448.230769228</v>
      </c>
    </row>
    <row r="944" spans="1:22" x14ac:dyDescent="0.25">
      <c r="A944" t="s">
        <v>170</v>
      </c>
      <c r="B944" t="s">
        <v>3</v>
      </c>
      <c r="C944">
        <v>8.8635953747467425E-2</v>
      </c>
      <c r="D944">
        <v>1.2960000000000005E-2</v>
      </c>
      <c r="E944">
        <v>7.5675953747467439E-2</v>
      </c>
      <c r="F944">
        <v>3.1878988436866831E-2</v>
      </c>
      <c r="G944">
        <v>5.6756965310600621E-2</v>
      </c>
      <c r="H944">
        <v>0.1750000000000001</v>
      </c>
      <c r="I944">
        <v>0.106</v>
      </c>
      <c r="J944">
        <v>1222329.2552512903</v>
      </c>
      <c r="K944">
        <v>1895310.7376365098</v>
      </c>
      <c r="L944">
        <v>5205990.5728953537</v>
      </c>
      <c r="M944">
        <v>5205990.5728953481</v>
      </c>
      <c r="N944">
        <v>119985.41000354756</v>
      </c>
      <c r="O944">
        <v>2997654.5828842535</v>
      </c>
      <c r="P944">
        <v>34555.210651224428</v>
      </c>
      <c r="Q944">
        <v>4346.1519054107366</v>
      </c>
      <c r="R944">
        <v>4123.5444310033281</v>
      </c>
      <c r="S944">
        <v>69584.541605701088</v>
      </c>
      <c r="T944">
        <v>7375.9614102043115</v>
      </c>
      <c r="U944">
        <v>141.26300000000006</v>
      </c>
      <c r="V944">
        <v>75997947.531346098</v>
      </c>
    </row>
    <row r="945" spans="1:22" x14ac:dyDescent="0.25">
      <c r="A945" t="s">
        <v>170</v>
      </c>
      <c r="B945" t="s">
        <v>4</v>
      </c>
      <c r="C945">
        <v>9.6956969119102218E-2</v>
      </c>
      <c r="D945">
        <v>1.2959999999999999E-2</v>
      </c>
      <c r="E945">
        <v>8.3996969119102288E-2</v>
      </c>
      <c r="F945">
        <v>3.3959242279775551E-2</v>
      </c>
      <c r="G945">
        <v>6.2997726839326584E-2</v>
      </c>
      <c r="H945">
        <v>0.17500000000000024</v>
      </c>
      <c r="I945">
        <v>0.10600000000000001</v>
      </c>
      <c r="J945">
        <v>480867.10597327427</v>
      </c>
      <c r="K945">
        <v>817593.69751307915</v>
      </c>
      <c r="L945">
        <v>2303462.4776337547</v>
      </c>
      <c r="M945">
        <v>2303462.4776337561</v>
      </c>
      <c r="N945">
        <v>37329.65372637054</v>
      </c>
      <c r="O945">
        <v>1261131.1497599829</v>
      </c>
      <c r="P945">
        <v>2869.6139930728878</v>
      </c>
      <c r="Q945">
        <v>344.35367916874651</v>
      </c>
      <c r="R945">
        <v>340.68057325761322</v>
      </c>
      <c r="S945">
        <v>30537.979639124154</v>
      </c>
      <c r="T945">
        <v>3237.0258417471609</v>
      </c>
      <c r="U945">
        <v>65.376899999999978</v>
      </c>
      <c r="V945">
        <v>29852409.626153849</v>
      </c>
    </row>
    <row r="946" spans="1:22" x14ac:dyDescent="0.25">
      <c r="A946" t="s">
        <v>170</v>
      </c>
      <c r="B946" t="s">
        <v>5</v>
      </c>
      <c r="C946">
        <v>7.9732300238473636E-2</v>
      </c>
      <c r="D946">
        <v>1.2959999999999984E-2</v>
      </c>
      <c r="E946">
        <v>6.677230023847372E-2</v>
      </c>
      <c r="F946">
        <v>2.9653075059618377E-2</v>
      </c>
      <c r="G946">
        <v>5.0079225178855234E-2</v>
      </c>
      <c r="H946">
        <v>0.17499999999999996</v>
      </c>
      <c r="I946">
        <v>0.10600000000000019</v>
      </c>
      <c r="J946">
        <v>1707824.218620081</v>
      </c>
      <c r="K946">
        <v>2417934.329811038</v>
      </c>
      <c r="L946">
        <v>6374577.0552304611</v>
      </c>
      <c r="M946">
        <v>6374577.0552304648</v>
      </c>
      <c r="N946">
        <v>219806.48355065938</v>
      </c>
      <c r="O946">
        <v>3905952.0648804554</v>
      </c>
      <c r="P946">
        <v>101001.90971513969</v>
      </c>
      <c r="Q946">
        <v>12737.470277793895</v>
      </c>
      <c r="R946">
        <v>12056.374279250962</v>
      </c>
      <c r="S946">
        <v>85000.659383795501</v>
      </c>
      <c r="T946">
        <v>9010.0698946823231</v>
      </c>
      <c r="U946">
        <v>190.8011000000001</v>
      </c>
      <c r="V946">
        <v>105971063.59399998</v>
      </c>
    </row>
    <row r="947" spans="1:22" x14ac:dyDescent="0.25">
      <c r="A947" t="s">
        <v>170</v>
      </c>
      <c r="B947" t="s">
        <v>6</v>
      </c>
      <c r="C947">
        <v>4.9860391988752154E-2</v>
      </c>
      <c r="D947">
        <v>1.2959999999999996E-2</v>
      </c>
      <c r="E947">
        <v>3.690039198875212E-2</v>
      </c>
      <c r="F947">
        <v>2.2185097997188034E-2</v>
      </c>
      <c r="G947">
        <v>2.7675293991564064E-2</v>
      </c>
      <c r="H947">
        <v>0.17499999999999996</v>
      </c>
      <c r="I947">
        <v>0.10599999999999997</v>
      </c>
      <c r="J947">
        <v>291803.38070149219</v>
      </c>
      <c r="K947">
        <v>217484.85483188674</v>
      </c>
      <c r="L947">
        <v>612341.45020675811</v>
      </c>
      <c r="M947">
        <v>612341.45020675822</v>
      </c>
      <c r="N947">
        <v>10028.27857222571</v>
      </c>
      <c r="O947">
        <v>499259.95696115331</v>
      </c>
      <c r="P947">
        <v>859.5691251003326</v>
      </c>
      <c r="Q947">
        <v>103.14829501203991</v>
      </c>
      <c r="R947">
        <v>102.04804653191148</v>
      </c>
      <c r="S947">
        <v>8104.442229277809</v>
      </c>
      <c r="T947">
        <v>859.0708763034479</v>
      </c>
      <c r="U947">
        <v>34.15</v>
      </c>
      <c r="V947">
        <v>18095561.065384619</v>
      </c>
    </row>
    <row r="948" spans="1:22" x14ac:dyDescent="0.25">
      <c r="A948" t="s">
        <v>170</v>
      </c>
      <c r="B948" t="s">
        <v>7</v>
      </c>
      <c r="C948">
        <v>7.9329795266912612E-2</v>
      </c>
      <c r="D948">
        <v>1.2959999999999998E-2</v>
      </c>
      <c r="E948">
        <v>6.6369795266912585E-2</v>
      </c>
      <c r="F948">
        <v>2.9552448816728152E-2</v>
      </c>
      <c r="G948">
        <v>4.9777346450184418E-2</v>
      </c>
      <c r="H948">
        <v>0.17500000000000032</v>
      </c>
      <c r="I948">
        <v>0.10600000000000001</v>
      </c>
      <c r="J948">
        <v>750408.94344535237</v>
      </c>
      <c r="K948">
        <v>1031126.6607341393</v>
      </c>
      <c r="L948">
        <v>2767097.6136080828</v>
      </c>
      <c r="M948">
        <v>2767097.6136080846</v>
      </c>
      <c r="N948">
        <v>81570.592148583382</v>
      </c>
      <c r="O948">
        <v>1699965.0120309079</v>
      </c>
      <c r="P948">
        <v>32743.730815798706</v>
      </c>
      <c r="Q948">
        <v>3929.2476978958448</v>
      </c>
      <c r="R948">
        <v>3887.3357224516221</v>
      </c>
      <c r="S948">
        <v>37079.817280684962</v>
      </c>
      <c r="T948">
        <v>3930.4606317526063</v>
      </c>
      <c r="U948">
        <v>79.724399999999974</v>
      </c>
      <c r="V948">
        <v>46666088.631107718</v>
      </c>
    </row>
    <row r="949" spans="1:22" x14ac:dyDescent="0.25">
      <c r="A949" t="s">
        <v>171</v>
      </c>
      <c r="B949" t="s">
        <v>1</v>
      </c>
      <c r="C949">
        <v>8.8558650373521633E-2</v>
      </c>
      <c r="D949">
        <v>1.29599999999999E-2</v>
      </c>
      <c r="E949">
        <v>7.5598650373521842E-2</v>
      </c>
      <c r="F949">
        <v>3.1859662593380446E-2</v>
      </c>
      <c r="G949">
        <v>5.6698987780141229E-2</v>
      </c>
      <c r="H949">
        <v>0.17499999999999918</v>
      </c>
      <c r="I949">
        <v>0.10600000000000039</v>
      </c>
      <c r="J949">
        <v>4420005.9152608411</v>
      </c>
      <c r="K949">
        <v>6973168.2007508082</v>
      </c>
      <c r="L949">
        <v>17945767.4703805</v>
      </c>
      <c r="M949">
        <v>17945767.470380522</v>
      </c>
      <c r="N949">
        <v>743434.28296798095</v>
      </c>
      <c r="O949">
        <v>10649739.833043663</v>
      </c>
      <c r="P949">
        <v>385657.39139115368</v>
      </c>
      <c r="Q949">
        <v>47090.85787272163</v>
      </c>
      <c r="R949">
        <v>45871.314421970805</v>
      </c>
      <c r="S949">
        <v>239434.64672887785</v>
      </c>
      <c r="T949">
        <v>25380.072553261056</v>
      </c>
      <c r="U949">
        <v>489.02080000000024</v>
      </c>
      <c r="V949">
        <v>274289726.30201167</v>
      </c>
    </row>
    <row r="950" spans="1:22" x14ac:dyDescent="0.25">
      <c r="A950" t="s">
        <v>171</v>
      </c>
      <c r="B950" t="s">
        <v>2</v>
      </c>
      <c r="C950">
        <v>5.9933132022418345E-2</v>
      </c>
      <c r="D950">
        <v>1.2959999999999996E-2</v>
      </c>
      <c r="E950">
        <v>4.697313202241838E-2</v>
      </c>
      <c r="F950">
        <v>2.4703283005604589E-2</v>
      </c>
      <c r="G950">
        <v>3.522984901681378E-2</v>
      </c>
      <c r="H950">
        <v>0.17500000000000002</v>
      </c>
      <c r="I950">
        <v>0.106</v>
      </c>
      <c r="J950">
        <v>294981.82182064129</v>
      </c>
      <c r="K950">
        <v>311059.35232040985</v>
      </c>
      <c r="L950">
        <v>668688.98013981641</v>
      </c>
      <c r="M950">
        <v>668688.98013981665</v>
      </c>
      <c r="N950">
        <v>66122.269205353456</v>
      </c>
      <c r="O950">
        <v>539918.90493569779</v>
      </c>
      <c r="P950">
        <v>45017.003259092657</v>
      </c>
      <c r="Q950">
        <v>5782.3694241490766</v>
      </c>
      <c r="R950">
        <v>5384.7335044236243</v>
      </c>
      <c r="S950">
        <v>8985.6808478189942</v>
      </c>
      <c r="T950">
        <v>952.4821698688138</v>
      </c>
      <c r="U950">
        <v>27.909999999999997</v>
      </c>
      <c r="V950">
        <v>18211936.576923072</v>
      </c>
    </row>
    <row r="951" spans="1:22" x14ac:dyDescent="0.25">
      <c r="A951" t="s">
        <v>171</v>
      </c>
      <c r="B951" t="s">
        <v>3</v>
      </c>
      <c r="C951">
        <v>8.1931728403842483E-2</v>
      </c>
      <c r="D951">
        <v>1.2960000000000005E-2</v>
      </c>
      <c r="E951">
        <v>6.8971728403842344E-2</v>
      </c>
      <c r="F951">
        <v>3.0202932100960537E-2</v>
      </c>
      <c r="G951">
        <v>5.172879630288179E-2</v>
      </c>
      <c r="H951">
        <v>0.17500000000000018</v>
      </c>
      <c r="I951">
        <v>0.10599999999999998</v>
      </c>
      <c r="J951">
        <v>938254.61077663233</v>
      </c>
      <c r="K951">
        <v>1349694.9837561171</v>
      </c>
      <c r="L951">
        <v>3623058.7679687361</v>
      </c>
      <c r="M951">
        <v>3623058.7679687343</v>
      </c>
      <c r="N951">
        <v>106506.5458249026</v>
      </c>
      <c r="O951">
        <v>2181443.0487078466</v>
      </c>
      <c r="P951">
        <v>42338.687838252226</v>
      </c>
      <c r="Q951">
        <v>5376.3492304113579</v>
      </c>
      <c r="R951">
        <v>5057.7939292783412</v>
      </c>
      <c r="S951">
        <v>48583.828957469974</v>
      </c>
      <c r="T951">
        <v>5149.8858694918126</v>
      </c>
      <c r="U951">
        <v>108.35840000000002</v>
      </c>
      <c r="V951">
        <v>58351471.905038461</v>
      </c>
    </row>
    <row r="952" spans="1:22" x14ac:dyDescent="0.25">
      <c r="A952" t="s">
        <v>171</v>
      </c>
      <c r="B952" t="s">
        <v>4</v>
      </c>
      <c r="C952">
        <v>0.10491840679443069</v>
      </c>
      <c r="D952">
        <v>1.2959999999999996E-2</v>
      </c>
      <c r="E952">
        <v>9.1958406794430611E-2</v>
      </c>
      <c r="F952">
        <v>3.5949601698607683E-2</v>
      </c>
      <c r="G952">
        <v>6.8968805095823024E-2</v>
      </c>
      <c r="H952">
        <v>0.17500000000000016</v>
      </c>
      <c r="I952">
        <v>0.106</v>
      </c>
      <c r="J952">
        <v>492053.55460385972</v>
      </c>
      <c r="K952">
        <v>914151.14415636903</v>
      </c>
      <c r="L952">
        <v>2557566.3156317621</v>
      </c>
      <c r="M952">
        <v>2557566.3156317621</v>
      </c>
      <c r="N952">
        <v>46221.779209337197</v>
      </c>
      <c r="O952">
        <v>1359982.9195508922</v>
      </c>
      <c r="P952">
        <v>6916.8733841225439</v>
      </c>
      <c r="Q952">
        <v>830.02480609470513</v>
      </c>
      <c r="R952">
        <v>821.17120816302838</v>
      </c>
      <c r="S952">
        <v>34044.945579526597</v>
      </c>
      <c r="T952">
        <v>3608.7642314298173</v>
      </c>
      <c r="U952">
        <v>65.569199999999995</v>
      </c>
      <c r="V952">
        <v>30593065.996538453</v>
      </c>
    </row>
    <row r="953" spans="1:22" x14ac:dyDescent="0.25">
      <c r="A953" t="s">
        <v>171</v>
      </c>
      <c r="B953" t="s">
        <v>5</v>
      </c>
      <c r="C953">
        <v>0.10321781684700655</v>
      </c>
      <c r="D953">
        <v>1.296000000000001E-2</v>
      </c>
      <c r="E953">
        <v>9.0257816847006608E-2</v>
      </c>
      <c r="F953">
        <v>3.5524454211751627E-2</v>
      </c>
      <c r="G953">
        <v>6.7693362635254967E-2</v>
      </c>
      <c r="H953">
        <v>0.17500000000000004</v>
      </c>
      <c r="I953">
        <v>0.10600000000000029</v>
      </c>
      <c r="J953">
        <v>1857504.7644025842</v>
      </c>
      <c r="K953">
        <v>3612887.1825224832</v>
      </c>
      <c r="L953">
        <v>8959387.8215385098</v>
      </c>
      <c r="M953">
        <v>8959387.8215385098</v>
      </c>
      <c r="N953">
        <v>469818.43150723819</v>
      </c>
      <c r="O953">
        <v>5000573.515417831</v>
      </c>
      <c r="P953">
        <v>272668.77105878829</v>
      </c>
      <c r="Q953">
        <v>32840.103085640993</v>
      </c>
      <c r="R953">
        <v>32383.940659309497</v>
      </c>
      <c r="S953">
        <v>119281.7510881545</v>
      </c>
      <c r="T953">
        <v>12643.865615344364</v>
      </c>
      <c r="U953">
        <v>196.83599999999996</v>
      </c>
      <c r="V953">
        <v>115161863.56461538</v>
      </c>
    </row>
    <row r="954" spans="1:22" x14ac:dyDescent="0.25">
      <c r="A954" t="s">
        <v>171</v>
      </c>
      <c r="B954" t="s">
        <v>6</v>
      </c>
      <c r="C954">
        <v>5.4244428909947837E-2</v>
      </c>
      <c r="D954">
        <v>1.2959999999999992E-2</v>
      </c>
      <c r="E954">
        <v>4.1284428909947872E-2</v>
      </c>
      <c r="F954">
        <v>2.328110722748691E-2</v>
      </c>
      <c r="G954">
        <v>3.0963321682460881E-2</v>
      </c>
      <c r="H954">
        <v>0.17500000000000007</v>
      </c>
      <c r="I954">
        <v>0.106</v>
      </c>
      <c r="J954">
        <v>575651.60582107422</v>
      </c>
      <c r="K954">
        <v>443158.88347839791</v>
      </c>
      <c r="L954">
        <v>1211898.9153672322</v>
      </c>
      <c r="M954">
        <v>1211898.9153672312</v>
      </c>
      <c r="N954">
        <v>29394.433766990667</v>
      </c>
      <c r="O954">
        <v>989416.05553248152</v>
      </c>
      <c r="P954">
        <v>9304.8886027366516</v>
      </c>
      <c r="Q954">
        <v>1132.671256646116</v>
      </c>
      <c r="R954">
        <v>1106.3813450945734</v>
      </c>
      <c r="S954">
        <v>16139.685861223381</v>
      </c>
      <c r="T954">
        <v>1710.806701289679</v>
      </c>
      <c r="U954">
        <v>60.35029999999999</v>
      </c>
      <c r="V954">
        <v>35707642.471203864</v>
      </c>
    </row>
    <row r="955" spans="1:22" x14ac:dyDescent="0.25">
      <c r="A955" t="s">
        <v>171</v>
      </c>
      <c r="B955" t="s">
        <v>7</v>
      </c>
      <c r="C955">
        <v>7.6215595112578124E-2</v>
      </c>
      <c r="D955">
        <v>1.2959999999999996E-2</v>
      </c>
      <c r="E955">
        <v>6.3255595112578125E-2</v>
      </c>
      <c r="F955">
        <v>2.8773898778144531E-2</v>
      </c>
      <c r="G955">
        <v>4.7441696334433583E-2</v>
      </c>
      <c r="H955">
        <v>0.17499999999999993</v>
      </c>
      <c r="I955">
        <v>0.10599999999999997</v>
      </c>
      <c r="J955">
        <v>261559.55783604659</v>
      </c>
      <c r="K955">
        <v>342216.6545170293</v>
      </c>
      <c r="L955">
        <v>925166.66973443411</v>
      </c>
      <c r="M955">
        <v>925166.66973443388</v>
      </c>
      <c r="N955">
        <v>25370.823454163386</v>
      </c>
      <c r="O955">
        <v>578405.38889891247</v>
      </c>
      <c r="P955">
        <v>9411.1672481613841</v>
      </c>
      <c r="Q955">
        <v>1129.3400697793659</v>
      </c>
      <c r="R955">
        <v>1117.2937757017194</v>
      </c>
      <c r="S955">
        <v>12398.754394684549</v>
      </c>
      <c r="T955">
        <v>1314.2679658365632</v>
      </c>
      <c r="U955">
        <v>29.9969</v>
      </c>
      <c r="V955">
        <v>16263745.787692312</v>
      </c>
    </row>
    <row r="956" spans="1:22" x14ac:dyDescent="0.25">
      <c r="A956" t="s">
        <v>172</v>
      </c>
      <c r="B956" t="s">
        <v>1</v>
      </c>
      <c r="C956">
        <v>7.8030922313042858E-2</v>
      </c>
      <c r="D956">
        <v>1.2960000000000031E-2</v>
      </c>
      <c r="E956">
        <v>6.5070922313042928E-2</v>
      </c>
      <c r="F956">
        <v>2.9227730578260783E-2</v>
      </c>
      <c r="G956">
        <v>4.8803191734782231E-2</v>
      </c>
      <c r="H956">
        <v>0.17499999999999979</v>
      </c>
      <c r="I956">
        <v>0.1409999999999996</v>
      </c>
      <c r="J956">
        <v>2393596.0929048825</v>
      </c>
      <c r="K956">
        <v>3228645.41353457</v>
      </c>
      <c r="L956">
        <v>8663271.1802209895</v>
      </c>
      <c r="M956">
        <v>8663271.1802209765</v>
      </c>
      <c r="N956">
        <v>255666.26509567816</v>
      </c>
      <c r="O956">
        <v>5366575.2413437702</v>
      </c>
      <c r="P956">
        <v>99670.136691279287</v>
      </c>
      <c r="Q956">
        <v>12188.547524950733</v>
      </c>
      <c r="R956">
        <v>15772.074474488434</v>
      </c>
      <c r="S956">
        <v>112213.41490355735</v>
      </c>
      <c r="T956">
        <v>15822.09150140159</v>
      </c>
      <c r="U956">
        <v>257.92359999999996</v>
      </c>
      <c r="V956">
        <v>144070728.39288458</v>
      </c>
    </row>
    <row r="957" spans="1:22" x14ac:dyDescent="0.25">
      <c r="A957" t="s">
        <v>172</v>
      </c>
      <c r="B957" t="s">
        <v>2</v>
      </c>
      <c r="C957">
        <v>4.2185048637074743E-2</v>
      </c>
      <c r="D957">
        <v>1.2959999999999998E-2</v>
      </c>
      <c r="E957">
        <v>2.9225048637074747E-2</v>
      </c>
      <c r="F957">
        <v>2.0266262159268682E-2</v>
      </c>
      <c r="G957">
        <v>2.1918786477806061E-2</v>
      </c>
      <c r="H957">
        <v>0.17499999999999993</v>
      </c>
      <c r="I957">
        <v>0.14100000000000001</v>
      </c>
      <c r="J957">
        <v>220910.10551828454</v>
      </c>
      <c r="K957">
        <v>144036.07408284926</v>
      </c>
      <c r="L957">
        <v>301419.22396521212</v>
      </c>
      <c r="M957">
        <v>301419.22396521218</v>
      </c>
      <c r="N957">
        <v>32672.249570833985</v>
      </c>
      <c r="O957">
        <v>332273.93003029982</v>
      </c>
      <c r="P957">
        <v>22014.191552227967</v>
      </c>
      <c r="Q957">
        <v>2641.7029862673562</v>
      </c>
      <c r="R957">
        <v>3476.4811299278408</v>
      </c>
      <c r="S957">
        <v>3978.8553044791556</v>
      </c>
      <c r="T957">
        <v>561.01859793156086</v>
      </c>
      <c r="U957">
        <v>21.3324</v>
      </c>
      <c r="V957">
        <v>13297954.425384615</v>
      </c>
    </row>
    <row r="958" spans="1:22" x14ac:dyDescent="0.25">
      <c r="A958" t="s">
        <v>172</v>
      </c>
      <c r="B958" t="s">
        <v>3</v>
      </c>
      <c r="C958">
        <v>6.9158812353420293E-2</v>
      </c>
      <c r="D958">
        <v>1.2959999999999999E-2</v>
      </c>
      <c r="E958">
        <v>5.6198812353420335E-2</v>
      </c>
      <c r="F958">
        <v>2.7009703088355076E-2</v>
      </c>
      <c r="G958">
        <v>4.2149109265065217E-2</v>
      </c>
      <c r="H958">
        <v>0.17500000000000016</v>
      </c>
      <c r="I958">
        <v>0.14099999999999999</v>
      </c>
      <c r="J958">
        <v>585783.93929061596</v>
      </c>
      <c r="K958">
        <v>679525.1519736289</v>
      </c>
      <c r="L958">
        <v>1852679.2961254281</v>
      </c>
      <c r="M958">
        <v>1852679.2961254292</v>
      </c>
      <c r="N958">
        <v>46474.039948865306</v>
      </c>
      <c r="O958">
        <v>1218835.0513153796</v>
      </c>
      <c r="P958">
        <v>14847.219546994644</v>
      </c>
      <c r="Q958">
        <v>1894.3989195949048</v>
      </c>
      <c r="R958">
        <v>2360.5682037891261</v>
      </c>
      <c r="S958">
        <v>23989.354319444592</v>
      </c>
      <c r="T958">
        <v>3382.4989590416853</v>
      </c>
      <c r="U958">
        <v>64.234099999999984</v>
      </c>
      <c r="V958">
        <v>35269042.023076922</v>
      </c>
    </row>
    <row r="959" spans="1:22" x14ac:dyDescent="0.25">
      <c r="A959" t="s">
        <v>172</v>
      </c>
      <c r="B959" t="s">
        <v>4</v>
      </c>
      <c r="U959">
        <v>5.6028000000000002</v>
      </c>
    </row>
    <row r="960" spans="1:22" x14ac:dyDescent="0.25">
      <c r="A960" t="s">
        <v>172</v>
      </c>
      <c r="B960" t="s">
        <v>5</v>
      </c>
      <c r="C960">
        <v>9.2691688063479633E-2</v>
      </c>
      <c r="D960">
        <v>1.2960000000000013E-2</v>
      </c>
      <c r="E960">
        <v>7.9731688063479467E-2</v>
      </c>
      <c r="F960">
        <v>3.2892922015869915E-2</v>
      </c>
      <c r="G960">
        <v>5.9798766047609739E-2</v>
      </c>
      <c r="H960">
        <v>0.17500000000000024</v>
      </c>
      <c r="I960">
        <v>0.14099999999999968</v>
      </c>
      <c r="J960">
        <v>1316543.5839697171</v>
      </c>
      <c r="K960">
        <v>2188754.6368689472</v>
      </c>
      <c r="L960">
        <v>5954605.2500829697</v>
      </c>
      <c r="M960">
        <v>5954605.2500829743</v>
      </c>
      <c r="N960">
        <v>152914.66513096821</v>
      </c>
      <c r="O960">
        <v>3352383.5557076978</v>
      </c>
      <c r="P960">
        <v>50825.740331290035</v>
      </c>
      <c r="Q960">
        <v>6195.5374629004255</v>
      </c>
      <c r="R960">
        <v>8040.0001689808541</v>
      </c>
      <c r="S960">
        <v>76996.833626465057</v>
      </c>
      <c r="T960">
        <v>10856.553541331576</v>
      </c>
      <c r="U960">
        <v>143.23739999999998</v>
      </c>
      <c r="V960">
        <v>79235753.665769249</v>
      </c>
    </row>
    <row r="961" spans="1:22" x14ac:dyDescent="0.25">
      <c r="A961" t="s">
        <v>172</v>
      </c>
      <c r="B961" t="s">
        <v>6</v>
      </c>
      <c r="C961">
        <v>3.8250755564657013E-2</v>
      </c>
      <c r="D961">
        <v>1.2960000000000001E-2</v>
      </c>
      <c r="E961">
        <v>2.5290755564657017E-2</v>
      </c>
      <c r="F961">
        <v>1.9282688891164253E-2</v>
      </c>
      <c r="G961">
        <v>1.896806667349276E-2</v>
      </c>
      <c r="H961">
        <v>0.17499999999999996</v>
      </c>
      <c r="I961">
        <v>0.14099999999999999</v>
      </c>
      <c r="J961">
        <v>153000.24586369222</v>
      </c>
      <c r="K961">
        <v>95240.329040106066</v>
      </c>
      <c r="L961">
        <v>214949.09805494471</v>
      </c>
      <c r="M961">
        <v>214949.09805494474</v>
      </c>
      <c r="N961">
        <v>17692.972266343364</v>
      </c>
      <c r="O961">
        <v>230547.6026374549</v>
      </c>
      <c r="P961">
        <v>11278.723639898155</v>
      </c>
      <c r="Q961">
        <v>1372.3967616838247</v>
      </c>
      <c r="R961">
        <v>1783.8079766230589</v>
      </c>
      <c r="S961">
        <v>2855.4284733902837</v>
      </c>
      <c r="T961">
        <v>402.61541474802999</v>
      </c>
      <c r="U961">
        <v>15.899999999999999</v>
      </c>
      <c r="V961">
        <v>9197669.615384616</v>
      </c>
    </row>
    <row r="962" spans="1:22" x14ac:dyDescent="0.25">
      <c r="A962" t="s">
        <v>172</v>
      </c>
      <c r="B962" t="s">
        <v>7</v>
      </c>
      <c r="U962">
        <v>7.6168999999999993</v>
      </c>
    </row>
    <row r="963" spans="1:22" x14ac:dyDescent="0.25">
      <c r="A963" t="s">
        <v>173</v>
      </c>
      <c r="B963" t="s">
        <v>1</v>
      </c>
      <c r="C963">
        <v>7.6061753768934467E-2</v>
      </c>
      <c r="D963">
        <v>1.2960000000000031E-2</v>
      </c>
      <c r="E963">
        <v>6.3101753768934538E-2</v>
      </c>
      <c r="F963">
        <v>2.8735438442233616E-2</v>
      </c>
      <c r="G963">
        <v>4.7326315326700903E-2</v>
      </c>
      <c r="H963">
        <v>0.17500000000000032</v>
      </c>
      <c r="I963">
        <v>0.14099999999999951</v>
      </c>
      <c r="J963">
        <v>1645997.4609965119</v>
      </c>
      <c r="K963">
        <v>2163350.182378381</v>
      </c>
      <c r="L963">
        <v>5823230.5262507601</v>
      </c>
      <c r="M963">
        <v>5823230.5262507629</v>
      </c>
      <c r="N963">
        <v>166705.0052210968</v>
      </c>
      <c r="O963">
        <v>3642642.638153797</v>
      </c>
      <c r="P963">
        <v>63157.200019281408</v>
      </c>
      <c r="Q963">
        <v>7664.3972097784217</v>
      </c>
      <c r="R963">
        <v>9985.845209297433</v>
      </c>
      <c r="S963">
        <v>75282.70182536311</v>
      </c>
      <c r="T963">
        <v>10614.860957376195</v>
      </c>
      <c r="U963">
        <v>178.77019999999996</v>
      </c>
      <c r="V963">
        <v>99098253.781538397</v>
      </c>
    </row>
    <row r="964" spans="1:22" x14ac:dyDescent="0.25">
      <c r="A964" t="s">
        <v>173</v>
      </c>
      <c r="B964" t="s">
        <v>2</v>
      </c>
      <c r="C964">
        <v>8.1760933189266541E-2</v>
      </c>
      <c r="D964">
        <v>1.2959999999999998E-2</v>
      </c>
      <c r="E964">
        <v>6.8800933189266486E-2</v>
      </c>
      <c r="F964">
        <v>3.0160233297316628E-2</v>
      </c>
      <c r="G964">
        <v>5.1600699891949875E-2</v>
      </c>
      <c r="H964">
        <v>0.17499999999999993</v>
      </c>
      <c r="I964">
        <v>0.14099999999999996</v>
      </c>
      <c r="J964">
        <v>193680.36327952004</v>
      </c>
      <c r="K964">
        <v>315351.38080868329</v>
      </c>
      <c r="L964">
        <v>652157.11825037317</v>
      </c>
      <c r="M964">
        <v>652157.11825037329</v>
      </c>
      <c r="N964">
        <v>73474.256043919246</v>
      </c>
      <c r="O964">
        <v>435557.48804428417</v>
      </c>
      <c r="P964">
        <v>49727.807163552912</v>
      </c>
      <c r="Q964">
        <v>6006.7805385245902</v>
      </c>
      <c r="R964">
        <v>7858.5768659929272</v>
      </c>
      <c r="S964">
        <v>8660.0275861952559</v>
      </c>
      <c r="T964">
        <v>1221.0638896535313</v>
      </c>
      <c r="U964">
        <v>17.400000000000002</v>
      </c>
      <c r="V964">
        <v>11646212.292307694</v>
      </c>
    </row>
    <row r="965" spans="1:22" x14ac:dyDescent="0.25">
      <c r="A965" t="s">
        <v>173</v>
      </c>
      <c r="B965" t="s">
        <v>3</v>
      </c>
      <c r="C965">
        <v>7.0509592138819979E-2</v>
      </c>
      <c r="D965">
        <v>1.2959999999999992E-2</v>
      </c>
      <c r="E965">
        <v>5.7549592138819952E-2</v>
      </c>
      <c r="F965">
        <v>2.7347398034704973E-2</v>
      </c>
      <c r="G965">
        <v>4.3162194104114988E-2</v>
      </c>
      <c r="H965">
        <v>0.17499999999999982</v>
      </c>
      <c r="I965">
        <v>0.14099999999999996</v>
      </c>
      <c r="J965">
        <v>428088.1361827029</v>
      </c>
      <c r="K965">
        <v>504644.72244641441</v>
      </c>
      <c r="L965">
        <v>1390178.5496899816</v>
      </c>
      <c r="M965">
        <v>1390178.5496899807</v>
      </c>
      <c r="N965">
        <v>30938.904412315344</v>
      </c>
      <c r="O965">
        <v>901793.95421680203</v>
      </c>
      <c r="P965">
        <v>8183.2526103581204</v>
      </c>
      <c r="Q965">
        <v>981.99031324297425</v>
      </c>
      <c r="R965">
        <v>1292.2992522277543</v>
      </c>
      <c r="S965">
        <v>17950.361294028498</v>
      </c>
      <c r="T965">
        <v>2531.0009424580185</v>
      </c>
      <c r="U965">
        <v>46.860500000000016</v>
      </c>
      <c r="V965">
        <v>25771456.987692308</v>
      </c>
    </row>
    <row r="966" spans="1:22" x14ac:dyDescent="0.25">
      <c r="A966" t="s">
        <v>173</v>
      </c>
      <c r="B966" t="s">
        <v>4</v>
      </c>
      <c r="C966">
        <v>6.2178374814995781E-2</v>
      </c>
      <c r="D966">
        <v>1.2959999999999996E-2</v>
      </c>
      <c r="E966">
        <v>4.9218374814995761E-2</v>
      </c>
      <c r="F966">
        <v>2.5264593703748953E-2</v>
      </c>
      <c r="G966">
        <v>3.6913781111246831E-2</v>
      </c>
      <c r="H966">
        <v>0.17499999999999991</v>
      </c>
      <c r="I966">
        <v>0.14099999999999999</v>
      </c>
      <c r="J966">
        <v>220933.60317828358</v>
      </c>
      <c r="K966">
        <v>221915.28013598535</v>
      </c>
      <c r="L966">
        <v>618381.44526308321</v>
      </c>
      <c r="M966">
        <v>618381.44526308333</v>
      </c>
      <c r="N966">
        <v>11841.098786218208</v>
      </c>
      <c r="O966">
        <v>431007.78452805075</v>
      </c>
      <c r="P966">
        <v>2116.6198929891243</v>
      </c>
      <c r="Q966">
        <v>288.32790761605975</v>
      </c>
      <c r="R966">
        <v>339.09763988533098</v>
      </c>
      <c r="S966">
        <v>7972.8776036175941</v>
      </c>
      <c r="T966">
        <v>1124.1757421100804</v>
      </c>
      <c r="U966">
        <v>27.297700000000003</v>
      </c>
      <c r="V966">
        <v>13298016.297500001</v>
      </c>
    </row>
    <row r="967" spans="1:22" x14ac:dyDescent="0.25">
      <c r="A967" t="s">
        <v>173</v>
      </c>
      <c r="B967" t="s">
        <v>5</v>
      </c>
      <c r="C967">
        <v>8.2656590511872061E-2</v>
      </c>
      <c r="D967">
        <v>1.2959999999999996E-2</v>
      </c>
      <c r="E967">
        <v>6.9696590511872103E-2</v>
      </c>
      <c r="F967">
        <v>3.038414762796806E-2</v>
      </c>
      <c r="G967">
        <v>5.2272442883904043E-2</v>
      </c>
      <c r="H967">
        <v>0.17500000000000018</v>
      </c>
      <c r="I967">
        <v>0.14099999999999993</v>
      </c>
      <c r="J967">
        <v>603674.45441033703</v>
      </c>
      <c r="K967">
        <v>848432.21133318264</v>
      </c>
      <c r="L967">
        <v>2391348.0384393693</v>
      </c>
      <c r="M967">
        <v>2391348.0384393702</v>
      </c>
      <c r="N967">
        <v>38487.148890044307</v>
      </c>
      <c r="O967">
        <v>1413619.516853475</v>
      </c>
      <c r="P967">
        <v>2618.3895650313789</v>
      </c>
      <c r="Q967">
        <v>314.20674780376544</v>
      </c>
      <c r="R967">
        <v>413.49608010975533</v>
      </c>
      <c r="S967">
        <v>30798.471951883388</v>
      </c>
      <c r="T967">
        <v>4342.58454521556</v>
      </c>
      <c r="U967">
        <v>66.845799999999997</v>
      </c>
      <c r="V967">
        <v>36371864.979423076</v>
      </c>
    </row>
    <row r="968" spans="1:22" x14ac:dyDescent="0.25">
      <c r="A968" t="s">
        <v>173</v>
      </c>
      <c r="B968" t="s">
        <v>6</v>
      </c>
      <c r="C968">
        <v>7.8876194187063195E-2</v>
      </c>
      <c r="D968">
        <v>1.2959999999999999E-2</v>
      </c>
      <c r="E968">
        <v>6.5916194187063196E-2</v>
      </c>
      <c r="F968">
        <v>2.9439048546765802E-2</v>
      </c>
      <c r="G968">
        <v>4.9437145640297393E-2</v>
      </c>
      <c r="H968">
        <v>0.17499999999999999</v>
      </c>
      <c r="I968">
        <v>0.14100000000000001</v>
      </c>
      <c r="J968">
        <v>142394.31039735733</v>
      </c>
      <c r="K968">
        <v>189876.45965546652</v>
      </c>
      <c r="L968">
        <v>535559.42089021159</v>
      </c>
      <c r="M968">
        <v>535559.42089021183</v>
      </c>
      <c r="N968">
        <v>8517.489519047027</v>
      </c>
      <c r="O968">
        <v>323753.28053377679</v>
      </c>
      <c r="P968">
        <v>511.1307873498705</v>
      </c>
      <c r="Q968">
        <v>73.091702591031478</v>
      </c>
      <c r="R968">
        <v>82.375371081667168</v>
      </c>
      <c r="S968">
        <v>6880.7113567260494</v>
      </c>
      <c r="T968">
        <v>970.18030129837234</v>
      </c>
      <c r="U968">
        <v>14.0662</v>
      </c>
      <c r="V968">
        <v>8568592.8607692309</v>
      </c>
    </row>
    <row r="969" spans="1:22" x14ac:dyDescent="0.25">
      <c r="A969" t="s">
        <v>173</v>
      </c>
      <c r="B969" t="s">
        <v>7</v>
      </c>
      <c r="U969">
        <v>6.3</v>
      </c>
    </row>
    <row r="970" spans="1:22" x14ac:dyDescent="0.25">
      <c r="A970" t="s">
        <v>174</v>
      </c>
      <c r="B970" t="s">
        <v>1</v>
      </c>
      <c r="C970">
        <v>8.8594769771171047E-2</v>
      </c>
      <c r="D970">
        <v>1.2959999999999807E-2</v>
      </c>
      <c r="E970">
        <v>7.5634769771170063E-2</v>
      </c>
      <c r="F970">
        <v>3.1868692442792654E-2</v>
      </c>
      <c r="G970">
        <v>5.6726077328377936E-2</v>
      </c>
      <c r="H970">
        <v>0.17500000000000099</v>
      </c>
      <c r="I970">
        <v>0.14100000000000001</v>
      </c>
      <c r="J970">
        <v>9182987.2008590233</v>
      </c>
      <c r="K970">
        <v>14324258.147106357</v>
      </c>
      <c r="L970">
        <v>38841396.703873478</v>
      </c>
      <c r="M970">
        <v>38841396.7038735</v>
      </c>
      <c r="N970">
        <v>1032844.4343613982</v>
      </c>
      <c r="O970">
        <v>22474400.91360398</v>
      </c>
      <c r="P970">
        <v>358070.77020525996</v>
      </c>
      <c r="Q970">
        <v>44104.452272970906</v>
      </c>
      <c r="R970">
        <v>56706.706369430496</v>
      </c>
      <c r="S970">
        <v>503034.62358784786</v>
      </c>
      <c r="T970">
        <v>70927.881925886657</v>
      </c>
      <c r="U970">
        <v>1032.5670109013902</v>
      </c>
      <c r="V970">
        <v>553272493.61288393</v>
      </c>
    </row>
    <row r="971" spans="1:22" x14ac:dyDescent="0.25">
      <c r="A971" t="s">
        <v>174</v>
      </c>
      <c r="B971" t="s">
        <v>2</v>
      </c>
      <c r="C971">
        <v>7.6844723389934269E-2</v>
      </c>
      <c r="D971">
        <v>1.2959999999999991E-2</v>
      </c>
      <c r="E971">
        <v>6.38847233899342E-2</v>
      </c>
      <c r="F971">
        <v>2.893118084748356E-2</v>
      </c>
      <c r="G971">
        <v>4.7913542542450629E-2</v>
      </c>
      <c r="H971">
        <v>0.17499999999999991</v>
      </c>
      <c r="I971">
        <v>0.14100000000000001</v>
      </c>
      <c r="J971">
        <v>479752.9275561315</v>
      </c>
      <c r="K971">
        <v>769337.67947969877</v>
      </c>
      <c r="L971">
        <v>1568901.0456073999</v>
      </c>
      <c r="M971">
        <v>1568901.0456074006</v>
      </c>
      <c r="N971">
        <v>184777.99820792302</v>
      </c>
      <c r="O971">
        <v>1064312.6088279069</v>
      </c>
      <c r="P971">
        <v>125857.48038029532</v>
      </c>
      <c r="Q971">
        <v>15307.17829750274</v>
      </c>
      <c r="R971">
        <v>19904.216873569523</v>
      </c>
      <c r="S971">
        <v>20779.248603467408</v>
      </c>
      <c r="T971">
        <v>2929.8740530889036</v>
      </c>
      <c r="U971">
        <v>46.2258</v>
      </c>
      <c r="V971">
        <v>28833315.510000002</v>
      </c>
    </row>
    <row r="972" spans="1:22" x14ac:dyDescent="0.25">
      <c r="A972" t="s">
        <v>174</v>
      </c>
      <c r="B972" t="s">
        <v>3</v>
      </c>
      <c r="C972">
        <v>7.7007894792678236E-2</v>
      </c>
      <c r="D972">
        <v>1.2960000000000032E-2</v>
      </c>
      <c r="E972">
        <v>6.4047894792678223E-2</v>
      </c>
      <c r="F972">
        <v>2.8971973698169461E-2</v>
      </c>
      <c r="G972">
        <v>4.8035921094508501E-2</v>
      </c>
      <c r="H972">
        <v>0.17499999999999935</v>
      </c>
      <c r="I972">
        <v>0.14099999999999926</v>
      </c>
      <c r="J972">
        <v>2747065.3191357125</v>
      </c>
      <c r="K972">
        <v>3646294.9130055318</v>
      </c>
      <c r="L972">
        <v>9816689.6974091269</v>
      </c>
      <c r="M972">
        <v>9816689.6974091195</v>
      </c>
      <c r="N972">
        <v>280548.76040186547</v>
      </c>
      <c r="O972">
        <v>6112811.471739376</v>
      </c>
      <c r="P972">
        <v>105273.36646911762</v>
      </c>
      <c r="Q972">
        <v>12774.120236146495</v>
      </c>
      <c r="R972">
        <v>16644.69562544224</v>
      </c>
      <c r="S972">
        <v>127832.23319120452</v>
      </c>
      <c r="T972">
        <v>18024.344879959837</v>
      </c>
      <c r="U972">
        <v>303.68769999999995</v>
      </c>
      <c r="V972">
        <v>165655323.2686539</v>
      </c>
    </row>
    <row r="973" spans="1:22" x14ac:dyDescent="0.25">
      <c r="A973" t="s">
        <v>174</v>
      </c>
      <c r="B973" t="s">
        <v>4</v>
      </c>
      <c r="C973">
        <v>9.8656700852254253E-2</v>
      </c>
      <c r="D973">
        <v>1.2960000000000005E-2</v>
      </c>
      <c r="E973">
        <v>8.5696700852254157E-2</v>
      </c>
      <c r="F973">
        <v>3.4384175213063542E-2</v>
      </c>
      <c r="G973">
        <v>6.4272525639190781E-2</v>
      </c>
      <c r="H973">
        <v>0.17500000000000018</v>
      </c>
      <c r="I973">
        <v>0.14099999999999976</v>
      </c>
      <c r="J973">
        <v>1013838.9445116235</v>
      </c>
      <c r="K973">
        <v>1768796.7560156721</v>
      </c>
      <c r="L973">
        <v>4944168.7052979674</v>
      </c>
      <c r="M973">
        <v>4944168.7052979628</v>
      </c>
      <c r="N973">
        <v>90555.390687264036</v>
      </c>
      <c r="O973">
        <v>2692080.3098400305</v>
      </c>
      <c r="P973">
        <v>13772.292409523967</v>
      </c>
      <c r="Q973">
        <v>1652.675089142876</v>
      </c>
      <c r="R973">
        <v>2174.9204173120252</v>
      </c>
      <c r="S973">
        <v>63939.96737185325</v>
      </c>
      <c r="T973">
        <v>9015.5353994313118</v>
      </c>
      <c r="U973">
        <v>128.3998</v>
      </c>
      <c r="V973">
        <v>61143966.708461508</v>
      </c>
    </row>
    <row r="974" spans="1:22" x14ac:dyDescent="0.25">
      <c r="A974" t="s">
        <v>174</v>
      </c>
      <c r="B974" t="s">
        <v>5</v>
      </c>
      <c r="C974">
        <v>9.7703238513008647E-2</v>
      </c>
      <c r="D974">
        <v>1.2959999999999914E-2</v>
      </c>
      <c r="E974">
        <v>8.4743238513008981E-2</v>
      </c>
      <c r="F974">
        <v>3.4145809628252116E-2</v>
      </c>
      <c r="G974">
        <v>6.3557428884756448E-2</v>
      </c>
      <c r="H974">
        <v>0.17499999999999902</v>
      </c>
      <c r="I974">
        <v>0.14099999999999938</v>
      </c>
      <c r="J974">
        <v>4150110.5197893959</v>
      </c>
      <c r="K974">
        <v>7181904.4328817585</v>
      </c>
      <c r="L974">
        <v>19838361.795213182</v>
      </c>
      <c r="M974">
        <v>19838361.795213152</v>
      </c>
      <c r="N974">
        <v>426837.87585802376</v>
      </c>
      <c r="O974">
        <v>10905177.076813117</v>
      </c>
      <c r="P974">
        <v>104680.03795424102</v>
      </c>
      <c r="Q974">
        <v>13345.03621209371</v>
      </c>
      <c r="R974">
        <v>16641.535457453199</v>
      </c>
      <c r="S974">
        <v>256065.96514832316</v>
      </c>
      <c r="T974">
        <v>36105.301085913561</v>
      </c>
      <c r="U974">
        <v>462.27579999999995</v>
      </c>
      <c r="V974">
        <v>249943123.19480795</v>
      </c>
    </row>
    <row r="975" spans="1:22" x14ac:dyDescent="0.25">
      <c r="A975" t="s">
        <v>174</v>
      </c>
      <c r="B975" t="s">
        <v>6</v>
      </c>
      <c r="C975">
        <v>6.5098004749884017E-2</v>
      </c>
      <c r="D975">
        <v>1.2959999999999987E-2</v>
      </c>
      <c r="E975">
        <v>5.2138004749883955E-2</v>
      </c>
      <c r="F975">
        <v>2.5994501187470986E-2</v>
      </c>
      <c r="G975">
        <v>3.9103503562413024E-2</v>
      </c>
      <c r="H975">
        <v>0.17500000000000002</v>
      </c>
      <c r="I975">
        <v>0.14100000000000001</v>
      </c>
      <c r="J975">
        <v>451818.73118190281</v>
      </c>
      <c r="K975">
        <v>481683.39117201167</v>
      </c>
      <c r="L975">
        <v>1327626.3295438744</v>
      </c>
      <c r="M975">
        <v>1327626.3295438746</v>
      </c>
      <c r="N975">
        <v>29355.960993039771</v>
      </c>
      <c r="O975">
        <v>904146.16136087477</v>
      </c>
      <c r="P975">
        <v>7642.0778259700273</v>
      </c>
      <c r="Q975">
        <v>917.04933911640319</v>
      </c>
      <c r="R975">
        <v>1206.8369302771864</v>
      </c>
      <c r="S975">
        <v>17169.147149585078</v>
      </c>
      <c r="T975">
        <v>2420.8497480914943</v>
      </c>
      <c r="U975">
        <v>51.908110901390295</v>
      </c>
      <c r="V975">
        <v>27218127.218846161</v>
      </c>
    </row>
    <row r="976" spans="1:22" x14ac:dyDescent="0.25">
      <c r="A976" t="s">
        <v>174</v>
      </c>
      <c r="B976" t="s">
        <v>7</v>
      </c>
      <c r="C976">
        <v>8.3080511604947116E-2</v>
      </c>
      <c r="D976">
        <v>1.2959999999999994E-2</v>
      </c>
      <c r="E976">
        <v>7.0120511604947144E-2</v>
      </c>
      <c r="F976">
        <v>3.0490127901236778E-2</v>
      </c>
      <c r="G976">
        <v>5.2590383703710358E-2</v>
      </c>
      <c r="H976">
        <v>0.17499999999999993</v>
      </c>
      <c r="I976">
        <v>0.14100000000000001</v>
      </c>
      <c r="J976">
        <v>340400.7586842684</v>
      </c>
      <c r="K976">
        <v>476240.9745516805</v>
      </c>
      <c r="L976">
        <v>1345649.130801949</v>
      </c>
      <c r="M976">
        <v>1345649.130801949</v>
      </c>
      <c r="N976">
        <v>20768.448213273077</v>
      </c>
      <c r="O976">
        <v>795873.28502267564</v>
      </c>
      <c r="P976">
        <v>845.51516611190834</v>
      </c>
      <c r="Q976">
        <v>108.39309896869544</v>
      </c>
      <c r="R976">
        <v>134.50106537636512</v>
      </c>
      <c r="S976">
        <v>17248.062123414595</v>
      </c>
      <c r="T976">
        <v>2431.9767594014575</v>
      </c>
      <c r="U976">
        <v>40.069799999999994</v>
      </c>
      <c r="V976">
        <v>20478637.712115381</v>
      </c>
    </row>
    <row r="977" spans="1:22" x14ac:dyDescent="0.25">
      <c r="A977" t="s">
        <v>175</v>
      </c>
      <c r="B977" t="s">
        <v>1</v>
      </c>
      <c r="C977">
        <v>9.070236764474536E-2</v>
      </c>
      <c r="D977">
        <v>1.295999999999981E-2</v>
      </c>
      <c r="E977">
        <v>7.7742367644746402E-2</v>
      </c>
      <c r="F977">
        <v>3.2395591911186662E-2</v>
      </c>
      <c r="G977">
        <v>5.8306775733559663E-2</v>
      </c>
      <c r="H977">
        <v>0.17500000000000221</v>
      </c>
      <c r="I977">
        <v>0.14099999999999932</v>
      </c>
      <c r="J977">
        <v>11186906.727888219</v>
      </c>
      <c r="K977">
        <v>18148969.822903171</v>
      </c>
      <c r="L977">
        <v>48342288.981643848</v>
      </c>
      <c r="M977">
        <v>48342288.981643967</v>
      </c>
      <c r="N977">
        <v>1526155.1217664294</v>
      </c>
      <c r="O977">
        <v>27809721.429024976</v>
      </c>
      <c r="P977">
        <v>631650.19488951459</v>
      </c>
      <c r="Q977">
        <v>78800.667263497686</v>
      </c>
      <c r="R977">
        <v>100173.57156357481</v>
      </c>
      <c r="S977">
        <v>627108.40319876175</v>
      </c>
      <c r="T977">
        <v>88422.284851025208</v>
      </c>
      <c r="U977">
        <v>1249.7887961844472</v>
      </c>
      <c r="V977">
        <v>674006521.40865386</v>
      </c>
    </row>
    <row r="978" spans="1:22" x14ac:dyDescent="0.25">
      <c r="A978" t="s">
        <v>175</v>
      </c>
      <c r="B978" t="s">
        <v>2</v>
      </c>
      <c r="C978">
        <v>8.8965348018573198E-2</v>
      </c>
      <c r="D978">
        <v>1.2959999999999989E-2</v>
      </c>
      <c r="E978">
        <v>7.6005348018573116E-2</v>
      </c>
      <c r="F978">
        <v>3.1961337004643285E-2</v>
      </c>
      <c r="G978">
        <v>5.7004011013929871E-2</v>
      </c>
      <c r="H978">
        <v>0.17500000000000013</v>
      </c>
      <c r="I978">
        <v>0.14100000000000004</v>
      </c>
      <c r="J978">
        <v>661989.35776034149</v>
      </c>
      <c r="K978">
        <v>1328110.9627702748</v>
      </c>
      <c r="L978">
        <v>2505570.2607531822</v>
      </c>
      <c r="M978">
        <v>2505570.2607531822</v>
      </c>
      <c r="N978">
        <v>369690.65688940999</v>
      </c>
      <c r="O978">
        <v>1620409.6636412062</v>
      </c>
      <c r="P978">
        <v>258041.75546671779</v>
      </c>
      <c r="Q978">
        <v>32641.546768476859</v>
      </c>
      <c r="R978">
        <v>40986.345615162456</v>
      </c>
      <c r="S978">
        <v>33322.532023710512</v>
      </c>
      <c r="T978">
        <v>4698.4770153431791</v>
      </c>
      <c r="U978">
        <v>60.373999999999988</v>
      </c>
      <c r="V978">
        <v>39706816.181538455</v>
      </c>
    </row>
    <row r="979" spans="1:22" x14ac:dyDescent="0.25">
      <c r="A979" t="s">
        <v>175</v>
      </c>
      <c r="B979" t="s">
        <v>3</v>
      </c>
      <c r="C979">
        <v>7.8654514366371636E-2</v>
      </c>
      <c r="D979">
        <v>1.2959999999999977E-2</v>
      </c>
      <c r="E979">
        <v>6.5694514366371581E-2</v>
      </c>
      <c r="F979">
        <v>2.9383628591593082E-2</v>
      </c>
      <c r="G979">
        <v>4.9270885774778742E-2</v>
      </c>
      <c r="H979">
        <v>0.17499999999999913</v>
      </c>
      <c r="I979">
        <v>0.14099999999999918</v>
      </c>
      <c r="J979">
        <v>3332662.6819376955</v>
      </c>
      <c r="K979">
        <v>4566114.1715307767</v>
      </c>
      <c r="L979">
        <v>12329978.854033284</v>
      </c>
      <c r="M979">
        <v>12329978.85403328</v>
      </c>
      <c r="N979">
        <v>342090.91513976175</v>
      </c>
      <c r="O979">
        <v>7556685.9383287057</v>
      </c>
      <c r="P979">
        <v>124408.59503068442</v>
      </c>
      <c r="Q979">
        <v>15238.269211637942</v>
      </c>
      <c r="R979">
        <v>19690.20785816745</v>
      </c>
      <c r="S979">
        <v>160169.88872854595</v>
      </c>
      <c r="T979">
        <v>22583.954310724974</v>
      </c>
      <c r="U979">
        <v>377.77246458039497</v>
      </c>
      <c r="V979">
        <v>200892632.53057694</v>
      </c>
    </row>
    <row r="980" spans="1:22" x14ac:dyDescent="0.25">
      <c r="A980" t="s">
        <v>175</v>
      </c>
      <c r="B980" t="s">
        <v>4</v>
      </c>
      <c r="C980">
        <v>0.13408165010120357</v>
      </c>
      <c r="D980">
        <v>1.2960000000000024E-2</v>
      </c>
      <c r="E980">
        <v>0.12112165010120361</v>
      </c>
      <c r="F980">
        <v>4.324041252530085E-2</v>
      </c>
      <c r="G980">
        <v>9.0841237575902969E-2</v>
      </c>
      <c r="H980">
        <v>0.17500000000000041</v>
      </c>
      <c r="I980">
        <v>0.14099999999999976</v>
      </c>
      <c r="J980">
        <v>1048618.73390922</v>
      </c>
      <c r="K980">
        <v>2565869.8825219194</v>
      </c>
      <c r="L980">
        <v>7227640.4341602447</v>
      </c>
      <c r="M980">
        <v>7227640.4341602419</v>
      </c>
      <c r="N980">
        <v>117492.3033513776</v>
      </c>
      <c r="O980">
        <v>3496996.3130797618</v>
      </c>
      <c r="P980">
        <v>8556.0259799880332</v>
      </c>
      <c r="Q980">
        <v>1026.7231175985639</v>
      </c>
      <c r="R980">
        <v>1351.16762275971</v>
      </c>
      <c r="S980">
        <v>93390.347617030566</v>
      </c>
      <c r="T980">
        <v>13168.039014001319</v>
      </c>
      <c r="U980">
        <v>134.0554945934268</v>
      </c>
      <c r="V980">
        <v>63267784.357692324</v>
      </c>
    </row>
    <row r="981" spans="1:22" x14ac:dyDescent="0.25">
      <c r="A981" t="s">
        <v>175</v>
      </c>
      <c r="B981" t="s">
        <v>5</v>
      </c>
      <c r="C981">
        <v>9.0103376297947527E-2</v>
      </c>
      <c r="D981">
        <v>1.2959999999999892E-2</v>
      </c>
      <c r="E981">
        <v>7.714337629794768E-2</v>
      </c>
      <c r="F981">
        <v>3.2245844074486968E-2</v>
      </c>
      <c r="G981">
        <v>5.7857532223461246E-2</v>
      </c>
      <c r="H981">
        <v>0.17499999999999882</v>
      </c>
      <c r="I981">
        <v>0.14099999999999999</v>
      </c>
      <c r="J981">
        <v>5239220.4219410727</v>
      </c>
      <c r="K981">
        <v>8371665.4380716579</v>
      </c>
      <c r="L981">
        <v>22863132.064850602</v>
      </c>
      <c r="M981">
        <v>22863132.064850628</v>
      </c>
      <c r="N981">
        <v>562966.06234107167</v>
      </c>
      <c r="O981">
        <v>13047919.79767165</v>
      </c>
      <c r="P981">
        <v>175795.0649739198</v>
      </c>
      <c r="Q981">
        <v>21923.413575931583</v>
      </c>
      <c r="R981">
        <v>27878.305475529043</v>
      </c>
      <c r="S981">
        <v>295678.59624512936</v>
      </c>
      <c r="T981">
        <v>41690.68207056322</v>
      </c>
      <c r="U981">
        <v>585.25253701062593</v>
      </c>
      <c r="V981">
        <v>315700898.73288518</v>
      </c>
    </row>
    <row r="982" spans="1:22" x14ac:dyDescent="0.25">
      <c r="A982" t="s">
        <v>175</v>
      </c>
      <c r="B982" t="s">
        <v>6</v>
      </c>
      <c r="C982">
        <v>7.9394520019772402E-2</v>
      </c>
      <c r="D982">
        <v>1.2959999999999987E-2</v>
      </c>
      <c r="E982">
        <v>6.6434520019772403E-2</v>
      </c>
      <c r="F982">
        <v>2.956863000494311E-2</v>
      </c>
      <c r="G982">
        <v>4.9825890014829351E-2</v>
      </c>
      <c r="H982">
        <v>0.17500000000000002</v>
      </c>
      <c r="I982">
        <v>0.14099999999999996</v>
      </c>
      <c r="J982">
        <v>616856.49164940254</v>
      </c>
      <c r="K982">
        <v>879159.49165099661</v>
      </c>
      <c r="L982">
        <v>2231870.4682298987</v>
      </c>
      <c r="M982">
        <v>2231870.4682299001</v>
      </c>
      <c r="N982">
        <v>101402.00168077252</v>
      </c>
      <c r="O982">
        <v>1394613.981619627</v>
      </c>
      <c r="P982">
        <v>53107.67303247135</v>
      </c>
      <c r="Q982">
        <v>6547.7359442853603</v>
      </c>
      <c r="R982">
        <v>8411.4126657226952</v>
      </c>
      <c r="S982">
        <v>29215.758140484908</v>
      </c>
      <c r="T982">
        <v>4119.4218978083691</v>
      </c>
      <c r="U982">
        <v>61.452400000000004</v>
      </c>
      <c r="V982">
        <v>37140509.09711539</v>
      </c>
    </row>
    <row r="983" spans="1:22" x14ac:dyDescent="0.25">
      <c r="A983" t="s">
        <v>175</v>
      </c>
      <c r="B983" t="s">
        <v>7</v>
      </c>
      <c r="C983">
        <v>8.7025212570947891E-2</v>
      </c>
      <c r="D983">
        <v>1.2959999999999998E-2</v>
      </c>
      <c r="E983">
        <v>7.4065212570947947E-2</v>
      </c>
      <c r="F983">
        <v>3.1476303142736965E-2</v>
      </c>
      <c r="G983">
        <v>5.5548909428210939E-2</v>
      </c>
      <c r="H983">
        <v>0.17499999999999996</v>
      </c>
      <c r="I983">
        <v>0.14099999999999999</v>
      </c>
      <c r="J983">
        <v>287559.04069047159</v>
      </c>
      <c r="K983">
        <v>438049.87635755684</v>
      </c>
      <c r="L983">
        <v>1184096.8996167544</v>
      </c>
      <c r="M983">
        <v>1184096.8996167544</v>
      </c>
      <c r="N983">
        <v>32513.182363979169</v>
      </c>
      <c r="O983">
        <v>693095.73468404915</v>
      </c>
      <c r="P983">
        <v>11741.080405733657</v>
      </c>
      <c r="Q983">
        <v>1422.9786455673893</v>
      </c>
      <c r="R983">
        <v>1856.1323262334472</v>
      </c>
      <c r="S983">
        <v>15331.280443860242</v>
      </c>
      <c r="T983">
        <v>2161.7105425842938</v>
      </c>
      <c r="U983">
        <v>30.881899999999998</v>
      </c>
      <c r="V983">
        <v>17297880.508846156</v>
      </c>
    </row>
    <row r="984" spans="1:22" x14ac:dyDescent="0.25">
      <c r="A984" t="s">
        <v>176</v>
      </c>
      <c r="B984" t="s">
        <v>1</v>
      </c>
      <c r="C984">
        <v>8.8106960946430724E-2</v>
      </c>
      <c r="D984">
        <v>1.2959999999999802E-2</v>
      </c>
      <c r="E984">
        <v>7.5146960946429905E-2</v>
      </c>
      <c r="F984">
        <v>3.1746740236607833E-2</v>
      </c>
      <c r="G984">
        <v>5.6360220709822932E-2</v>
      </c>
      <c r="H984">
        <v>0.17500000000000304</v>
      </c>
      <c r="I984">
        <v>0.14099999999999854</v>
      </c>
      <c r="J984">
        <v>15454283.971086958</v>
      </c>
      <c r="K984">
        <v>24764961.840574302</v>
      </c>
      <c r="L984">
        <v>64228227.179503419</v>
      </c>
      <c r="M984">
        <v>64228227.179503299</v>
      </c>
      <c r="N984">
        <v>2516664.5855548382</v>
      </c>
      <c r="O984">
        <v>37702581.22610639</v>
      </c>
      <c r="P984">
        <v>1217890.3377963002</v>
      </c>
      <c r="Q984">
        <v>152078.40690786482</v>
      </c>
      <c r="R984">
        <v>193165.59300328733</v>
      </c>
      <c r="S984">
        <v>835696.97444997623</v>
      </c>
      <c r="T984">
        <v>117833.27339744654</v>
      </c>
      <c r="U984">
        <v>1648.1172999999972</v>
      </c>
      <c r="V984">
        <v>930628508.63125241</v>
      </c>
    </row>
    <row r="985" spans="1:22" x14ac:dyDescent="0.25">
      <c r="A985" t="s">
        <v>176</v>
      </c>
      <c r="B985" t="s">
        <v>2</v>
      </c>
      <c r="C985">
        <v>6.5224432699798343E-2</v>
      </c>
      <c r="D985">
        <v>1.2959999999999982E-2</v>
      </c>
      <c r="E985">
        <v>5.2264432699798288E-2</v>
      </c>
      <c r="F985">
        <v>2.6026108174949589E-2</v>
      </c>
      <c r="G985">
        <v>3.9198324524848741E-2</v>
      </c>
      <c r="H985">
        <v>0.17500000000000007</v>
      </c>
      <c r="I985">
        <v>0.14099999999999999</v>
      </c>
      <c r="J985">
        <v>698150.66785038938</v>
      </c>
      <c r="K985">
        <v>1029891.4791681797</v>
      </c>
      <c r="L985">
        <v>1785741.7763258875</v>
      </c>
      <c r="M985">
        <v>1785741.7763258859</v>
      </c>
      <c r="N985">
        <v>325983.16529466305</v>
      </c>
      <c r="O985">
        <v>1402058.9817239062</v>
      </c>
      <c r="P985">
        <v>232242.90702020083</v>
      </c>
      <c r="Q985">
        <v>29533.546616692187</v>
      </c>
      <c r="R985">
        <v>36910.479962801903</v>
      </c>
      <c r="S985">
        <v>23923.077734415052</v>
      </c>
      <c r="T985">
        <v>3373.1539605525222</v>
      </c>
      <c r="U985">
        <v>60.2</v>
      </c>
      <c r="V985">
        <v>41844781.365384609</v>
      </c>
    </row>
    <row r="986" spans="1:22" x14ac:dyDescent="0.25">
      <c r="A986" t="s">
        <v>176</v>
      </c>
      <c r="B986" t="s">
        <v>3</v>
      </c>
      <c r="C986">
        <v>8.3573726506097346E-2</v>
      </c>
      <c r="D986">
        <v>1.2959999999999852E-2</v>
      </c>
      <c r="E986">
        <v>7.0613726506097541E-2</v>
      </c>
      <c r="F986">
        <v>3.0613431626524194E-2</v>
      </c>
      <c r="G986">
        <v>5.2960294879573079E-2</v>
      </c>
      <c r="H986">
        <v>0.1749999999999986</v>
      </c>
      <c r="I986">
        <v>0.14099999999999999</v>
      </c>
      <c r="J986">
        <v>5748437.0974088609</v>
      </c>
      <c r="K986">
        <v>8629690.1593339778</v>
      </c>
      <c r="L986">
        <v>22563773.618205179</v>
      </c>
      <c r="M986">
        <v>22563773.618205242</v>
      </c>
      <c r="N986">
        <v>831324.21494919062</v>
      </c>
      <c r="O986">
        <v>13546803.041793631</v>
      </c>
      <c r="P986">
        <v>386355.45480288821</v>
      </c>
      <c r="Q986">
        <v>48067.769927913323</v>
      </c>
      <c r="R986">
        <v>61253.674687043014</v>
      </c>
      <c r="S986">
        <v>294169.42640782933</v>
      </c>
      <c r="T986">
        <v>41477.889123503919</v>
      </c>
      <c r="U986">
        <v>622.73860000000036</v>
      </c>
      <c r="V986">
        <v>346385647.28480726</v>
      </c>
    </row>
    <row r="987" spans="1:22" x14ac:dyDescent="0.25">
      <c r="A987" t="s">
        <v>176</v>
      </c>
      <c r="B987" t="s">
        <v>4</v>
      </c>
      <c r="C987">
        <v>9.3912712944847099E-2</v>
      </c>
      <c r="D987">
        <v>1.2959999999999994E-2</v>
      </c>
      <c r="E987">
        <v>8.0952712944846947E-2</v>
      </c>
      <c r="F987">
        <v>3.3198178236211788E-2</v>
      </c>
      <c r="G987">
        <v>6.0714534708635221E-2</v>
      </c>
      <c r="H987">
        <v>0.17500000000000013</v>
      </c>
      <c r="I987">
        <v>0.14100000000000001</v>
      </c>
      <c r="J987">
        <v>493097.40725123422</v>
      </c>
      <c r="K987">
        <v>822411.82052346831</v>
      </c>
      <c r="L987">
        <v>2264633.8671263997</v>
      </c>
      <c r="M987">
        <v>2264633.8671263997</v>
      </c>
      <c r="N987">
        <v>50650.398611001205</v>
      </c>
      <c r="O987">
        <v>1264858.8291637013</v>
      </c>
      <c r="P987">
        <v>13403.216053636865</v>
      </c>
      <c r="Q987">
        <v>1608.3859264364237</v>
      </c>
      <c r="R987">
        <v>2116.6358791903335</v>
      </c>
      <c r="S987">
        <v>29379.632560681563</v>
      </c>
      <c r="T987">
        <v>4142.5281910560989</v>
      </c>
      <c r="U987">
        <v>60.170799999999993</v>
      </c>
      <c r="V987">
        <v>29730571.966153849</v>
      </c>
    </row>
    <row r="988" spans="1:22" x14ac:dyDescent="0.25">
      <c r="A988" t="s">
        <v>176</v>
      </c>
      <c r="B988" t="s">
        <v>5</v>
      </c>
      <c r="C988">
        <v>9.643608337543165E-2</v>
      </c>
      <c r="D988">
        <v>1.2959999999999883E-2</v>
      </c>
      <c r="E988">
        <v>8.3476083375432192E-2</v>
      </c>
      <c r="F988">
        <v>3.3829020843857964E-2</v>
      </c>
      <c r="G988">
        <v>6.2607062531574206E-2</v>
      </c>
      <c r="H988">
        <v>0.17499999999999932</v>
      </c>
      <c r="I988">
        <v>0.1410000000000004</v>
      </c>
      <c r="J988">
        <v>6949107.6282414263</v>
      </c>
      <c r="K988">
        <v>12158339.813105294</v>
      </c>
      <c r="L988">
        <v>32556326.313197233</v>
      </c>
      <c r="M988">
        <v>32556326.31319727</v>
      </c>
      <c r="N988">
        <v>979673.28152967989</v>
      </c>
      <c r="O988">
        <v>18127774.159817055</v>
      </c>
      <c r="P988">
        <v>388951.62638651684</v>
      </c>
      <c r="Q988">
        <v>47981.452401669347</v>
      </c>
      <c r="R988">
        <v>61607.564109134204</v>
      </c>
      <c r="S988">
        <v>421676.28276279359</v>
      </c>
      <c r="T988">
        <v>59456.355869553881</v>
      </c>
      <c r="U988">
        <v>746.0832999999991</v>
      </c>
      <c r="V988">
        <v>418495200.63606077</v>
      </c>
    </row>
    <row r="989" spans="1:22" x14ac:dyDescent="0.25">
      <c r="A989" t="s">
        <v>176</v>
      </c>
      <c r="B989" t="s">
        <v>6</v>
      </c>
      <c r="C989">
        <v>6.9299035052068955E-2</v>
      </c>
      <c r="D989">
        <v>1.2959999999999998E-2</v>
      </c>
      <c r="E989">
        <v>5.6339035052068782E-2</v>
      </c>
      <c r="F989">
        <v>2.7044758763017186E-2</v>
      </c>
      <c r="G989">
        <v>4.2254276289051686E-2</v>
      </c>
      <c r="H989">
        <v>0.17500000000000024</v>
      </c>
      <c r="I989">
        <v>0.14099999999999999</v>
      </c>
      <c r="J989">
        <v>1011125.0988663504</v>
      </c>
      <c r="K989">
        <v>1358195.2978465715</v>
      </c>
      <c r="L989">
        <v>3012028.047856377</v>
      </c>
      <c r="M989">
        <v>3012028.0478563746</v>
      </c>
      <c r="N989">
        <v>265639.46142083593</v>
      </c>
      <c r="O989">
        <v>2103680.9352920866</v>
      </c>
      <c r="P989">
        <v>171315.01252485943</v>
      </c>
      <c r="Q989">
        <v>21485.567478501027</v>
      </c>
      <c r="R989">
        <v>27184.881780473821</v>
      </c>
      <c r="S989">
        <v>40012.269620509127</v>
      </c>
      <c r="T989">
        <v>5641.730016491786</v>
      </c>
      <c r="U989">
        <v>96.924600000000027</v>
      </c>
      <c r="V989">
        <v>60793253.428846166</v>
      </c>
    </row>
    <row r="990" spans="1:22" x14ac:dyDescent="0.25">
      <c r="A990" t="s">
        <v>176</v>
      </c>
      <c r="B990" t="s">
        <v>7</v>
      </c>
      <c r="C990">
        <v>7.9396365352114182E-2</v>
      </c>
      <c r="D990">
        <v>1.2959999999999989E-2</v>
      </c>
      <c r="E990">
        <v>6.6436365352114155E-2</v>
      </c>
      <c r="F990">
        <v>2.9569091338028538E-2</v>
      </c>
      <c r="G990">
        <v>4.9827274014085612E-2</v>
      </c>
      <c r="H990">
        <v>0.1750000000000001</v>
      </c>
      <c r="I990">
        <v>0.14099999999999999</v>
      </c>
      <c r="J990">
        <v>554366.07146873395</v>
      </c>
      <c r="K990">
        <v>766433.27059677476</v>
      </c>
      <c r="L990">
        <v>2045723.5567921977</v>
      </c>
      <c r="M990">
        <v>2045723.5567921982</v>
      </c>
      <c r="N990">
        <v>63394.063749531284</v>
      </c>
      <c r="O990">
        <v>1257405.2783159774</v>
      </c>
      <c r="P990">
        <v>25622.12100819801</v>
      </c>
      <c r="Q990">
        <v>3401.6845566526454</v>
      </c>
      <c r="R990">
        <v>4092.3565846439415</v>
      </c>
      <c r="S990">
        <v>26536.285363748462</v>
      </c>
      <c r="T990">
        <v>3741.6162362885334</v>
      </c>
      <c r="U990">
        <v>62</v>
      </c>
      <c r="V990">
        <v>33379053.950000003</v>
      </c>
    </row>
    <row r="991" spans="1:22" x14ac:dyDescent="0.25">
      <c r="A991" t="s">
        <v>177</v>
      </c>
      <c r="B991" t="s">
        <v>1</v>
      </c>
      <c r="C991">
        <v>8.9083626811291325E-2</v>
      </c>
      <c r="D991">
        <v>1.2960000000000027E-2</v>
      </c>
      <c r="E991">
        <v>7.6123626811291367E-2</v>
      </c>
      <c r="F991">
        <v>3.1990906702822813E-2</v>
      </c>
      <c r="G991">
        <v>5.7092720108468553E-2</v>
      </c>
      <c r="H991">
        <v>0.17499999999999999</v>
      </c>
      <c r="I991">
        <v>0.14099999999999949</v>
      </c>
      <c r="J991">
        <v>1993249.6016865396</v>
      </c>
      <c r="K991">
        <v>3045617.7592690582</v>
      </c>
      <c r="L991">
        <v>8382105.2914256873</v>
      </c>
      <c r="M991">
        <v>8382105.2914256826</v>
      </c>
      <c r="N991">
        <v>188686.99659536965</v>
      </c>
      <c r="O991">
        <v>4850180.3643602235</v>
      </c>
      <c r="P991">
        <v>50761.512077666899</v>
      </c>
      <c r="Q991">
        <v>6217.3220252928731</v>
      </c>
      <c r="R991">
        <v>8034.0156085173257</v>
      </c>
      <c r="S991">
        <v>108391.01392102943</v>
      </c>
      <c r="T991">
        <v>15283.132962865129</v>
      </c>
      <c r="U991">
        <v>225.88913689908608</v>
      </c>
      <c r="V991">
        <v>120113354.87519959</v>
      </c>
    </row>
    <row r="992" spans="1:22" x14ac:dyDescent="0.25">
      <c r="A992" t="s">
        <v>177</v>
      </c>
      <c r="B992" t="s">
        <v>2</v>
      </c>
      <c r="C992">
        <v>5.0769079259349786E-2</v>
      </c>
      <c r="D992">
        <v>1.2959999999999998E-2</v>
      </c>
      <c r="E992">
        <v>3.7809079259349794E-2</v>
      </c>
      <c r="F992">
        <v>2.2412269814837443E-2</v>
      </c>
      <c r="G992">
        <v>2.8356809444512351E-2</v>
      </c>
      <c r="H992">
        <v>0.17499999999999991</v>
      </c>
      <c r="I992">
        <v>0.14099999999999999</v>
      </c>
      <c r="J992">
        <v>196423.42907455936</v>
      </c>
      <c r="K992">
        <v>179305.30596396062</v>
      </c>
      <c r="L992">
        <v>376879.43130995805</v>
      </c>
      <c r="M992">
        <v>376879.4313099581</v>
      </c>
      <c r="N992">
        <v>40259.121645481035</v>
      </c>
      <c r="O992">
        <v>335469.61339303892</v>
      </c>
      <c r="P992">
        <v>26911.235977277182</v>
      </c>
      <c r="Q992">
        <v>3355.2888932461074</v>
      </c>
      <c r="R992">
        <v>4267.5800067437831</v>
      </c>
      <c r="S992">
        <v>5017.5431798544259</v>
      </c>
      <c r="T992">
        <v>707.47358835947398</v>
      </c>
      <c r="U992">
        <v>18.100000000000001</v>
      </c>
      <c r="V992">
        <v>11823043.823076924</v>
      </c>
    </row>
    <row r="993" spans="1:22" x14ac:dyDescent="0.25">
      <c r="A993" t="s">
        <v>177</v>
      </c>
      <c r="B993" t="s">
        <v>3</v>
      </c>
      <c r="C993">
        <v>6.8722509161609671E-2</v>
      </c>
      <c r="D993">
        <v>1.2959999999999994E-2</v>
      </c>
      <c r="E993">
        <v>5.5762509161609596E-2</v>
      </c>
      <c r="F993">
        <v>2.6900627290402372E-2</v>
      </c>
      <c r="G993">
        <v>4.1821881871207202E-2</v>
      </c>
      <c r="H993">
        <v>0.17500000000000016</v>
      </c>
      <c r="I993">
        <v>0.14099999999999999</v>
      </c>
      <c r="J993">
        <v>533641.47756613116</v>
      </c>
      <c r="K993">
        <v>598504.16769865877</v>
      </c>
      <c r="L993">
        <v>1644720.1342493186</v>
      </c>
      <c r="M993">
        <v>1644720.1342493191</v>
      </c>
      <c r="N993">
        <v>37698.092211664654</v>
      </c>
      <c r="O993">
        <v>1094447.5530531255</v>
      </c>
      <c r="P993">
        <v>10462.149393311123</v>
      </c>
      <c r="Q993">
        <v>1255.4579271973348</v>
      </c>
      <c r="R993">
        <v>1652.1826321916926</v>
      </c>
      <c r="S993">
        <v>21321.912584543647</v>
      </c>
      <c r="T993">
        <v>3006.389674420655</v>
      </c>
      <c r="U993">
        <v>59.720999999999989</v>
      </c>
      <c r="V993">
        <v>32172939.540961545</v>
      </c>
    </row>
    <row r="994" spans="1:22" x14ac:dyDescent="0.25">
      <c r="A994" t="s">
        <v>177</v>
      </c>
      <c r="B994" t="s">
        <v>4</v>
      </c>
      <c r="C994">
        <v>0.12887045060497776</v>
      </c>
      <c r="D994">
        <v>1.2959999999999994E-2</v>
      </c>
      <c r="E994">
        <v>0.11591045060497784</v>
      </c>
      <c r="F994">
        <v>4.1937612651244446E-2</v>
      </c>
      <c r="G994">
        <v>8.69328379537333E-2</v>
      </c>
      <c r="H994">
        <v>0.17499999999999985</v>
      </c>
      <c r="I994">
        <v>0.14099999999999999</v>
      </c>
      <c r="J994">
        <v>313331.25521265151</v>
      </c>
      <c r="K994">
        <v>741765.90243249503</v>
      </c>
      <c r="L994">
        <v>2069251.8390365033</v>
      </c>
      <c r="M994">
        <v>2069251.8390365031</v>
      </c>
      <c r="N994">
        <v>39011.467065245495</v>
      </c>
      <c r="O994">
        <v>1016085.6905799011</v>
      </c>
      <c r="P994">
        <v>6653.0735905660686</v>
      </c>
      <c r="Q994">
        <v>798.36883086792818</v>
      </c>
      <c r="R994">
        <v>1050.6533814221934</v>
      </c>
      <c r="S994">
        <v>26739.150974925265</v>
      </c>
      <c r="T994">
        <v>3770.2202874644631</v>
      </c>
      <c r="U994">
        <v>39.803400000000003</v>
      </c>
      <c r="V994">
        <v>18885023.824807692</v>
      </c>
    </row>
    <row r="995" spans="1:22" x14ac:dyDescent="0.25">
      <c r="A995" t="s">
        <v>177</v>
      </c>
      <c r="B995" t="s">
        <v>5</v>
      </c>
      <c r="C995">
        <v>9.9927324763204275E-2</v>
      </c>
      <c r="D995">
        <v>1.2960000000000006E-2</v>
      </c>
      <c r="E995">
        <v>8.6967324763204318E-2</v>
      </c>
      <c r="F995">
        <v>3.4701831190801065E-2</v>
      </c>
      <c r="G995">
        <v>6.5225493572403231E-2</v>
      </c>
      <c r="H995">
        <v>0.17500000000000013</v>
      </c>
      <c r="I995">
        <v>0.14099999999999996</v>
      </c>
      <c r="J995">
        <v>789433.42052910477</v>
      </c>
      <c r="K995">
        <v>1391924.1525935794</v>
      </c>
      <c r="L995">
        <v>3913249.9957071031</v>
      </c>
      <c r="M995">
        <v>3913249.995707104</v>
      </c>
      <c r="N995">
        <v>65630.615518406499</v>
      </c>
      <c r="O995">
        <v>2115726.9576042765</v>
      </c>
      <c r="P995">
        <v>6315.6916457883262</v>
      </c>
      <c r="Q995">
        <v>757.88299749459907</v>
      </c>
      <c r="R995">
        <v>997.37402470289237</v>
      </c>
      <c r="S995">
        <v>50446.684356198479</v>
      </c>
      <c r="T995">
        <v>7112.982494223982</v>
      </c>
      <c r="U995">
        <v>89.4483368990862</v>
      </c>
      <c r="V995">
        <v>47559812.468661137</v>
      </c>
    </row>
    <row r="996" spans="1:22" x14ac:dyDescent="0.25">
      <c r="A996" t="s">
        <v>177</v>
      </c>
      <c r="B996" t="s">
        <v>6</v>
      </c>
      <c r="C996">
        <v>5.1499182972108079E-2</v>
      </c>
      <c r="D996">
        <v>1.2960000000000003E-2</v>
      </c>
      <c r="E996">
        <v>3.8539182972108073E-2</v>
      </c>
      <c r="F996">
        <v>2.2594795743027023E-2</v>
      </c>
      <c r="G996">
        <v>2.8904387229081049E-2</v>
      </c>
      <c r="H996">
        <v>0.17500000000000004</v>
      </c>
      <c r="I996">
        <v>0.14100000000000001</v>
      </c>
      <c r="J996">
        <v>128565.84764645262</v>
      </c>
      <c r="K996">
        <v>99801.010998897895</v>
      </c>
      <c r="L996">
        <v>280679.78009355359</v>
      </c>
      <c r="M996">
        <v>280679.78009355365</v>
      </c>
      <c r="N996">
        <v>4680.8132257850666</v>
      </c>
      <c r="O996">
        <v>223686.04541956543</v>
      </c>
      <c r="P996">
        <v>419.36147072419789</v>
      </c>
      <c r="Q996">
        <v>50.32337648690374</v>
      </c>
      <c r="R996">
        <v>66.225563456765329</v>
      </c>
      <c r="S996">
        <v>3632.6930894979823</v>
      </c>
      <c r="T996">
        <v>512.20972561921531</v>
      </c>
      <c r="U996">
        <v>14.828699999999998</v>
      </c>
      <c r="V996">
        <v>7762355.4457692318</v>
      </c>
    </row>
    <row r="997" spans="1:22" x14ac:dyDescent="0.25">
      <c r="A997" t="s">
        <v>177</v>
      </c>
      <c r="B997" t="s">
        <v>7</v>
      </c>
      <c r="U997">
        <v>3.9877000000000002</v>
      </c>
    </row>
    <row r="998" spans="1:22" x14ac:dyDescent="0.25">
      <c r="A998" t="s">
        <v>178</v>
      </c>
      <c r="B998" t="s">
        <v>1</v>
      </c>
      <c r="C998">
        <v>0.10978151919733649</v>
      </c>
      <c r="D998">
        <v>1.2960000000000027E-2</v>
      </c>
      <c r="E998">
        <v>9.6821519197336336E-2</v>
      </c>
      <c r="F998">
        <v>3.7165379799334153E-2</v>
      </c>
      <c r="G998">
        <v>7.261613939800228E-2</v>
      </c>
      <c r="H998">
        <v>0.17500000000000038</v>
      </c>
      <c r="I998">
        <v>0.10600000000000015</v>
      </c>
      <c r="J998">
        <v>1485561.7016086413</v>
      </c>
      <c r="K998">
        <v>2981091.8060418335</v>
      </c>
      <c r="L998">
        <v>8041017.5375528941</v>
      </c>
      <c r="M998">
        <v>8041017.5375528913</v>
      </c>
      <c r="N998">
        <v>225564.47014315054</v>
      </c>
      <c r="O998">
        <v>4241089.0375073254</v>
      </c>
      <c r="P998">
        <v>85899.576675374905</v>
      </c>
      <c r="Q998">
        <v>10726.157458913249</v>
      </c>
      <c r="R998">
        <v>10242.327818234546</v>
      </c>
      <c r="S998">
        <v>107320.44140201475</v>
      </c>
      <c r="T998">
        <v>11375.966788613563</v>
      </c>
      <c r="U998">
        <v>172.597141114274</v>
      </c>
      <c r="V998">
        <v>92210437.937499985</v>
      </c>
    </row>
    <row r="999" spans="1:22" x14ac:dyDescent="0.25">
      <c r="A999" t="s">
        <v>178</v>
      </c>
      <c r="B999" t="s">
        <v>2</v>
      </c>
      <c r="C999">
        <v>8.0010314642074601E-2</v>
      </c>
      <c r="D999">
        <v>1.2960000000000003E-2</v>
      </c>
      <c r="E999">
        <v>6.7050314642074615E-2</v>
      </c>
      <c r="F999">
        <v>2.9722578660518653E-2</v>
      </c>
      <c r="G999">
        <v>5.0287735981555955E-2</v>
      </c>
      <c r="H999">
        <v>0.17500000000000002</v>
      </c>
      <c r="I999">
        <v>0.10600000000000001</v>
      </c>
      <c r="J999">
        <v>107062.63110916226</v>
      </c>
      <c r="K999">
        <v>171283.46516144922</v>
      </c>
      <c r="L999">
        <v>378141.82766010641</v>
      </c>
      <c r="M999">
        <v>378141.8276601063</v>
      </c>
      <c r="N999">
        <v>33927.14195606031</v>
      </c>
      <c r="O999">
        <v>244418.9543145512</v>
      </c>
      <c r="P999">
        <v>22502.738548055084</v>
      </c>
      <c r="Q999">
        <v>3040.1024104204625</v>
      </c>
      <c r="R999">
        <v>2707.5411415984076</v>
      </c>
      <c r="S999">
        <v>5132.6942640021452</v>
      </c>
      <c r="T999">
        <v>544.06559198422713</v>
      </c>
      <c r="U999">
        <v>10.469999999999999</v>
      </c>
      <c r="V999">
        <v>6636905.1923076911</v>
      </c>
    </row>
    <row r="1000" spans="1:22" x14ac:dyDescent="0.25">
      <c r="A1000" t="s">
        <v>178</v>
      </c>
      <c r="B1000" t="s">
        <v>3</v>
      </c>
      <c r="C1000">
        <v>0.13296779288143162</v>
      </c>
      <c r="D1000">
        <v>1.2959999999999992E-2</v>
      </c>
      <c r="E1000">
        <v>0.1200077928814316</v>
      </c>
      <c r="F1000">
        <v>4.2961948220357898E-2</v>
      </c>
      <c r="G1000">
        <v>9.0005844661073725E-2</v>
      </c>
      <c r="H1000">
        <v>0.17499999999999993</v>
      </c>
      <c r="I1000">
        <v>0.10599999999999996</v>
      </c>
      <c r="J1000">
        <v>303005.81563407404</v>
      </c>
      <c r="K1000">
        <v>760466.58065327816</v>
      </c>
      <c r="L1000">
        <v>2069932.3412362167</v>
      </c>
      <c r="M1000">
        <v>2069932.3412362179</v>
      </c>
      <c r="N1000">
        <v>52866.850180904381</v>
      </c>
      <c r="O1000">
        <v>1010605.5461064479</v>
      </c>
      <c r="P1000">
        <v>17987.659945877451</v>
      </c>
      <c r="Q1000">
        <v>2158.5191935052944</v>
      </c>
      <c r="R1000">
        <v>2135.4949887745711</v>
      </c>
      <c r="S1000">
        <v>27653.866232140201</v>
      </c>
      <c r="T1000">
        <v>2931.3098206068616</v>
      </c>
      <c r="U1000">
        <v>36.061600000000006</v>
      </c>
      <c r="V1000">
        <v>18828355.652307685</v>
      </c>
    </row>
    <row r="1001" spans="1:22" x14ac:dyDescent="0.25">
      <c r="A1001" t="s">
        <v>178</v>
      </c>
      <c r="B1001" t="s">
        <v>4</v>
      </c>
      <c r="C1001">
        <v>0.1577862991772202</v>
      </c>
      <c r="D1001">
        <v>1.2959999999999998E-2</v>
      </c>
      <c r="E1001">
        <v>0.14482629917722023</v>
      </c>
      <c r="F1001">
        <v>4.9166574794305064E-2</v>
      </c>
      <c r="G1001">
        <v>0.10861972438291516</v>
      </c>
      <c r="H1001">
        <v>0.17499999999999996</v>
      </c>
      <c r="I1001">
        <v>0.10600000000000002</v>
      </c>
      <c r="J1001">
        <v>131152.48289700036</v>
      </c>
      <c r="K1001">
        <v>408174.92001265223</v>
      </c>
      <c r="L1001">
        <v>1082146.6129966008</v>
      </c>
      <c r="M1001">
        <v>1082146.6129966008</v>
      </c>
      <c r="N1001">
        <v>35594.536760339048</v>
      </c>
      <c r="O1001">
        <v>503732.86614931352</v>
      </c>
      <c r="P1001">
        <v>15740.540795575786</v>
      </c>
      <c r="Q1001">
        <v>1888.8648954690941</v>
      </c>
      <c r="R1001">
        <v>1868.717003250757</v>
      </c>
      <c r="S1001">
        <v>14553.719770382801</v>
      </c>
      <c r="T1001">
        <v>1542.6942956605765</v>
      </c>
      <c r="U1001">
        <v>16.64</v>
      </c>
      <c r="V1001">
        <v>8169167.615384615</v>
      </c>
    </row>
    <row r="1002" spans="1:22" x14ac:dyDescent="0.25">
      <c r="A1002" t="s">
        <v>178</v>
      </c>
      <c r="B1002" t="s">
        <v>5</v>
      </c>
      <c r="C1002">
        <v>0.10358592288914277</v>
      </c>
      <c r="D1002">
        <v>1.2959999999999992E-2</v>
      </c>
      <c r="E1002">
        <v>9.0625922889142743E-2</v>
      </c>
      <c r="F1002">
        <v>3.5616480722285682E-2</v>
      </c>
      <c r="G1002">
        <v>6.7969442166857089E-2</v>
      </c>
      <c r="H1002">
        <v>0.17500000000000018</v>
      </c>
      <c r="I1002">
        <v>0.10599999999999996</v>
      </c>
      <c r="J1002">
        <v>627212.29018368851</v>
      </c>
      <c r="K1002">
        <v>1152284.4496263224</v>
      </c>
      <c r="L1002">
        <v>3215781.8863244788</v>
      </c>
      <c r="M1002">
        <v>3215781.8863244797</v>
      </c>
      <c r="N1002">
        <v>60267.865638622316</v>
      </c>
      <c r="O1002">
        <v>1719228.8741713888</v>
      </c>
      <c r="P1002">
        <v>10498.229702119565</v>
      </c>
      <c r="Q1002">
        <v>1259.7875642543479</v>
      </c>
      <c r="R1002">
        <v>1246.3498302356347</v>
      </c>
      <c r="S1002">
        <v>42733.723817371319</v>
      </c>
      <c r="T1002">
        <v>4529.7747246413592</v>
      </c>
      <c r="U1002">
        <v>73.705641114274101</v>
      </c>
      <c r="V1002">
        <v>38931207.665961541</v>
      </c>
    </row>
    <row r="1003" spans="1:22" x14ac:dyDescent="0.25">
      <c r="A1003" t="s">
        <v>178</v>
      </c>
      <c r="B1003" t="s">
        <v>6</v>
      </c>
      <c r="C1003">
        <v>8.7137570640508144E-2</v>
      </c>
      <c r="D1003">
        <v>1.2959999999999999E-2</v>
      </c>
      <c r="E1003">
        <v>7.4177570640508159E-2</v>
      </c>
      <c r="F1003">
        <v>3.1504392660127042E-2</v>
      </c>
      <c r="G1003">
        <v>5.5633177980381116E-2</v>
      </c>
      <c r="H1003">
        <v>0.17499999999999999</v>
      </c>
      <c r="I1003">
        <v>0.10600000000000004</v>
      </c>
      <c r="J1003">
        <v>141591.60933685992</v>
      </c>
      <c r="K1003">
        <v>225378.2323394508</v>
      </c>
      <c r="L1003">
        <v>589086.57636860386</v>
      </c>
      <c r="M1003">
        <v>589086.57636860386</v>
      </c>
      <c r="N1003">
        <v>21762.030162437179</v>
      </c>
      <c r="O1003">
        <v>345207.81151387357</v>
      </c>
      <c r="P1003">
        <v>10559.374747178701</v>
      </c>
      <c r="Q1003">
        <v>1267.1249696614441</v>
      </c>
      <c r="R1003">
        <v>1253.6089699850554</v>
      </c>
      <c r="S1003">
        <v>7849.8385855442584</v>
      </c>
      <c r="T1003">
        <v>832.08289006769132</v>
      </c>
      <c r="U1003">
        <v>15.9033</v>
      </c>
      <c r="V1003">
        <v>8788857.1674999986</v>
      </c>
    </row>
    <row r="1004" spans="1:22" x14ac:dyDescent="0.25">
      <c r="A1004" t="s">
        <v>178</v>
      </c>
      <c r="B1004" t="s">
        <v>7</v>
      </c>
      <c r="C1004">
        <v>8.4223893308252751E-2</v>
      </c>
      <c r="D1004">
        <v>1.2959999999999999E-2</v>
      </c>
      <c r="E1004">
        <v>7.1263893308252807E-2</v>
      </c>
      <c r="F1004">
        <v>3.0775973327063187E-2</v>
      </c>
      <c r="G1004">
        <v>5.3447919981189591E-2</v>
      </c>
      <c r="H1004">
        <v>0.17500000000000002</v>
      </c>
      <c r="I1004">
        <v>0.10600000000000001</v>
      </c>
      <c r="J1004">
        <v>175536.87244785597</v>
      </c>
      <c r="K1004">
        <v>263504.15824867995</v>
      </c>
      <c r="L1004">
        <v>705928.29296688829</v>
      </c>
      <c r="M1004">
        <v>705928.29296688829</v>
      </c>
      <c r="N1004">
        <v>21146.045444788004</v>
      </c>
      <c r="O1004">
        <v>417894.985251748</v>
      </c>
      <c r="P1004">
        <v>8611.032936568321</v>
      </c>
      <c r="Q1004">
        <v>1111.7584256026064</v>
      </c>
      <c r="R1004">
        <v>1030.6158843901185</v>
      </c>
      <c r="S1004">
        <v>9396.598732573997</v>
      </c>
      <c r="T1004">
        <v>996.03946565284366</v>
      </c>
      <c r="U1004">
        <v>19.816600000000001</v>
      </c>
      <c r="V1004">
        <v>10855944.644038465</v>
      </c>
    </row>
    <row r="1005" spans="1:22" x14ac:dyDescent="0.25">
      <c r="A1005" t="s">
        <v>179</v>
      </c>
      <c r="B1005" t="s">
        <v>1</v>
      </c>
      <c r="C1005">
        <v>7.0847639144108604E-2</v>
      </c>
      <c r="D1005">
        <v>1.2959999999999992E-2</v>
      </c>
      <c r="E1005">
        <v>5.7887639144108514E-2</v>
      </c>
      <c r="F1005">
        <v>2.7431909786027022E-2</v>
      </c>
      <c r="G1005">
        <v>4.3415729358081148E-2</v>
      </c>
      <c r="H1005">
        <v>0.1749999999999991</v>
      </c>
      <c r="I1005">
        <v>0.10600000000000068</v>
      </c>
      <c r="J1005">
        <v>2981680.7610755316</v>
      </c>
      <c r="K1005">
        <v>3724066.5935544842</v>
      </c>
      <c r="L1005">
        <v>9458360.82359205</v>
      </c>
      <c r="M1005">
        <v>9458360.8235920463</v>
      </c>
      <c r="N1005">
        <v>428459.73926785495</v>
      </c>
      <c r="O1005">
        <v>6277287.6153621571</v>
      </c>
      <c r="P1005">
        <v>232471.70899403558</v>
      </c>
      <c r="Q1005">
        <v>28076.090668802906</v>
      </c>
      <c r="R1005">
        <v>27618.066764260871</v>
      </c>
      <c r="S1005">
        <v>126847.98629362657</v>
      </c>
      <c r="T1005">
        <v>13445.886547124415</v>
      </c>
      <c r="U1005">
        <v>334.97022642369024</v>
      </c>
      <c r="V1005">
        <v>185162682.58519229</v>
      </c>
    </row>
    <row r="1006" spans="1:22" x14ac:dyDescent="0.25">
      <c r="A1006" t="s">
        <v>179</v>
      </c>
      <c r="B1006" t="s">
        <v>2</v>
      </c>
      <c r="C1006">
        <v>4.4650006409529687E-2</v>
      </c>
      <c r="D1006">
        <v>1.2960000000000005E-2</v>
      </c>
      <c r="E1006">
        <v>3.1690006409529688E-2</v>
      </c>
      <c r="F1006">
        <v>2.0882501602382426E-2</v>
      </c>
      <c r="G1006">
        <v>2.3767504807147257E-2</v>
      </c>
      <c r="H1006">
        <v>0.17499999999999999</v>
      </c>
      <c r="I1006">
        <v>0.10600000000000004</v>
      </c>
      <c r="J1006">
        <v>196083.35825742022</v>
      </c>
      <c r="K1006">
        <v>151053.1272887449</v>
      </c>
      <c r="L1006">
        <v>305498.95111934253</v>
      </c>
      <c r="M1006">
        <v>305498.95111934253</v>
      </c>
      <c r="N1006">
        <v>36915.107686723</v>
      </c>
      <c r="O1006">
        <v>310221.37785944215</v>
      </c>
      <c r="P1006">
        <v>25983.173850688421</v>
      </c>
      <c r="Q1006">
        <v>3221.7248880709139</v>
      </c>
      <c r="R1006">
        <v>3095.7192663084898</v>
      </c>
      <c r="S1006">
        <v>4172.2329852217044</v>
      </c>
      <c r="T1006">
        <v>442.25669643350068</v>
      </c>
      <c r="U1006">
        <v>19.111699999999995</v>
      </c>
      <c r="V1006">
        <v>12138592.283653844</v>
      </c>
    </row>
    <row r="1007" spans="1:22" x14ac:dyDescent="0.25">
      <c r="A1007" t="s">
        <v>179</v>
      </c>
      <c r="B1007" t="s">
        <v>3</v>
      </c>
      <c r="C1007">
        <v>5.7384158802444636E-2</v>
      </c>
      <c r="D1007">
        <v>1.2960000000000003E-2</v>
      </c>
      <c r="E1007">
        <v>4.4424158802444658E-2</v>
      </c>
      <c r="F1007">
        <v>2.4066039700611181E-2</v>
      </c>
      <c r="G1007">
        <v>3.33181191018335E-2</v>
      </c>
      <c r="H1007">
        <v>0.17500000000000018</v>
      </c>
      <c r="I1007">
        <v>0.10600000000000012</v>
      </c>
      <c r="J1007">
        <v>547830.39087987843</v>
      </c>
      <c r="K1007">
        <v>490715.99215146463</v>
      </c>
      <c r="L1007">
        <v>1354102.6793816448</v>
      </c>
      <c r="M1007">
        <v>1354102.679381646</v>
      </c>
      <c r="N1007">
        <v>29511.324268187513</v>
      </c>
      <c r="O1007">
        <v>1009035.0587631558</v>
      </c>
      <c r="P1007">
        <v>7638.3971172452802</v>
      </c>
      <c r="Q1007">
        <v>916.60765406943358</v>
      </c>
      <c r="R1007">
        <v>906.83050575935943</v>
      </c>
      <c r="S1007">
        <v>18127.928563393481</v>
      </c>
      <c r="T1007">
        <v>1921.5604277197097</v>
      </c>
      <c r="U1007">
        <v>64.356299999999962</v>
      </c>
      <c r="V1007">
        <v>34096646.450769231</v>
      </c>
    </row>
    <row r="1008" spans="1:22" x14ac:dyDescent="0.25">
      <c r="A1008" t="s">
        <v>179</v>
      </c>
      <c r="B1008" t="s">
        <v>4</v>
      </c>
      <c r="C1008">
        <v>9.9398620777582727E-2</v>
      </c>
      <c r="D1008">
        <v>1.2959999999999996E-2</v>
      </c>
      <c r="E1008">
        <v>8.6438620777582686E-2</v>
      </c>
      <c r="F1008">
        <v>3.4569655194395678E-2</v>
      </c>
      <c r="G1008">
        <v>6.4828965583187029E-2</v>
      </c>
      <c r="H1008">
        <v>0.17499999999999996</v>
      </c>
      <c r="I1008">
        <v>0.10599999999999996</v>
      </c>
      <c r="J1008">
        <v>265972.72790767514</v>
      </c>
      <c r="K1008">
        <v>473829.94253169332</v>
      </c>
      <c r="L1008">
        <v>1325664.4221835241</v>
      </c>
      <c r="M1008">
        <v>1325664.4221835241</v>
      </c>
      <c r="N1008">
        <v>23956.351352888974</v>
      </c>
      <c r="O1008">
        <v>715846.31908647949</v>
      </c>
      <c r="P1008">
        <v>3539.8057436296804</v>
      </c>
      <c r="Q1008">
        <v>424.77668923556166</v>
      </c>
      <c r="R1008">
        <v>420.24573788371566</v>
      </c>
      <c r="S1008">
        <v>17695.771412423182</v>
      </c>
      <c r="T1008">
        <v>1875.7517697168578</v>
      </c>
      <c r="U1008">
        <v>34.788300000000007</v>
      </c>
      <c r="V1008">
        <v>16545884.746730777</v>
      </c>
    </row>
    <row r="1009" spans="1:22" x14ac:dyDescent="0.25">
      <c r="A1009" t="s">
        <v>179</v>
      </c>
      <c r="B1009" t="s">
        <v>5</v>
      </c>
      <c r="C1009">
        <v>8.1011885134187722E-2</v>
      </c>
      <c r="D1009">
        <v>1.296000000000001E-2</v>
      </c>
      <c r="E1009">
        <v>6.8051885134187778E-2</v>
      </c>
      <c r="F1009">
        <v>2.9972971283546947E-2</v>
      </c>
      <c r="G1009">
        <v>5.1038913850640744E-2</v>
      </c>
      <c r="H1009">
        <v>0.17500000000000032</v>
      </c>
      <c r="I1009">
        <v>0.10599999999999996</v>
      </c>
      <c r="J1009">
        <v>1112808.5393441832</v>
      </c>
      <c r="K1009">
        <v>1731147.5471390793</v>
      </c>
      <c r="L1009">
        <v>4124130.6039569061</v>
      </c>
      <c r="M1009">
        <v>4124130.6039569043</v>
      </c>
      <c r="N1009">
        <v>267328.00936508458</v>
      </c>
      <c r="O1009">
        <v>2576628.0771181784</v>
      </c>
      <c r="P1009">
        <v>166435.73908728999</v>
      </c>
      <c r="Q1009">
        <v>20006.370788654942</v>
      </c>
      <c r="R1009">
        <v>19762.863646850161</v>
      </c>
      <c r="S1009">
        <v>55264.951032809404</v>
      </c>
      <c r="T1009">
        <v>5858.084809477793</v>
      </c>
      <c r="U1009">
        <v>124.07322642369016</v>
      </c>
      <c r="V1009">
        <v>69018139.051730752</v>
      </c>
    </row>
    <row r="1010" spans="1:22" x14ac:dyDescent="0.25">
      <c r="A1010" t="s">
        <v>179</v>
      </c>
      <c r="B1010" t="s">
        <v>6</v>
      </c>
      <c r="C1010">
        <v>3.2530579000934902E-2</v>
      </c>
      <c r="D1010">
        <v>1.2960000000000001E-2</v>
      </c>
      <c r="E1010">
        <v>1.9570579000934885E-2</v>
      </c>
      <c r="F1010">
        <v>1.7852644750233727E-2</v>
      </c>
      <c r="G1010">
        <v>1.467793425070117E-2</v>
      </c>
      <c r="H1010">
        <v>0.17499999999999996</v>
      </c>
      <c r="I1010">
        <v>0.10599999999999997</v>
      </c>
      <c r="J1010">
        <v>229117.14426062751</v>
      </c>
      <c r="K1010">
        <v>96440.811301403446</v>
      </c>
      <c r="L1010">
        <v>254570.15507153422</v>
      </c>
      <c r="M1010">
        <v>254570.15507153433</v>
      </c>
      <c r="N1010">
        <v>8688.0697081692051</v>
      </c>
      <c r="O1010">
        <v>316869.88585386181</v>
      </c>
      <c r="P1010">
        <v>3926.3069767141005</v>
      </c>
      <c r="Q1010">
        <v>512.81630255588618</v>
      </c>
      <c r="R1010">
        <v>470.5470676026186</v>
      </c>
      <c r="S1010">
        <v>3416.2742868864507</v>
      </c>
      <c r="T1010">
        <v>362.1250744099637</v>
      </c>
      <c r="U1010">
        <v>25.5304</v>
      </c>
      <c r="V1010">
        <v>14201597.834615383</v>
      </c>
    </row>
    <row r="1011" spans="1:22" x14ac:dyDescent="0.25">
      <c r="A1011" t="s">
        <v>179</v>
      </c>
      <c r="B1011" t="s">
        <v>7</v>
      </c>
      <c r="C1011">
        <v>7.2204212445254989E-2</v>
      </c>
      <c r="D1011">
        <v>1.2959999999999992E-2</v>
      </c>
      <c r="E1011">
        <v>5.9244212445255004E-2</v>
      </c>
      <c r="F1011">
        <v>2.7771053111313771E-2</v>
      </c>
      <c r="G1011">
        <v>4.4433159333941236E-2</v>
      </c>
      <c r="H1011">
        <v>0.17500000000000018</v>
      </c>
      <c r="I1011">
        <v>0.10600000000000001</v>
      </c>
      <c r="J1011">
        <v>629868.60042574652</v>
      </c>
      <c r="K1011">
        <v>780879.17314209847</v>
      </c>
      <c r="L1011">
        <v>2094394.0118790967</v>
      </c>
      <c r="M1011">
        <v>2094394.0118790953</v>
      </c>
      <c r="N1011">
        <v>62060.876886799932</v>
      </c>
      <c r="O1011">
        <v>1348686.8966810452</v>
      </c>
      <c r="P1011">
        <v>24948.286218468158</v>
      </c>
      <c r="Q1011">
        <v>2993.7943462161775</v>
      </c>
      <c r="R1011">
        <v>2961.8605398565396</v>
      </c>
      <c r="S1011">
        <v>28170.828012892365</v>
      </c>
      <c r="T1011">
        <v>2986.1077693665907</v>
      </c>
      <c r="U1011">
        <v>67.110299999999995</v>
      </c>
      <c r="V1011">
        <v>39161822.217692316</v>
      </c>
    </row>
    <row r="1012" spans="1:22" x14ac:dyDescent="0.25">
      <c r="A1012" t="s">
        <v>180</v>
      </c>
      <c r="B1012" t="s">
        <v>1</v>
      </c>
      <c r="C1012">
        <v>8.8706354727462522E-2</v>
      </c>
      <c r="D1012">
        <v>1.2959999999999907E-2</v>
      </c>
      <c r="E1012">
        <v>7.5746354727462967E-2</v>
      </c>
      <c r="F1012">
        <v>3.1896588681865581E-2</v>
      </c>
      <c r="G1012">
        <v>5.6809766045596823E-2</v>
      </c>
      <c r="H1012">
        <v>0.17499999999999932</v>
      </c>
      <c r="I1012">
        <v>0.14099999999999932</v>
      </c>
      <c r="J1012">
        <v>4184230.6361842141</v>
      </c>
      <c r="K1012">
        <v>6562342.8385030059</v>
      </c>
      <c r="L1012">
        <v>17593993.918016113</v>
      </c>
      <c r="M1012">
        <v>17593993.918016102</v>
      </c>
      <c r="N1012">
        <v>523258.64937323891</v>
      </c>
      <c r="O1012">
        <v>10223314.825313998</v>
      </c>
      <c r="P1012">
        <v>205562.83629868471</v>
      </c>
      <c r="Q1012">
        <v>24990.7658208959</v>
      </c>
      <c r="R1012">
        <v>32508.057898860858</v>
      </c>
      <c r="S1012">
        <v>228042.93545555708</v>
      </c>
      <c r="T1012">
        <v>32154.053899233535</v>
      </c>
      <c r="U1012">
        <v>472.55719999999974</v>
      </c>
      <c r="V1012">
        <v>252048490.71685749</v>
      </c>
    </row>
    <row r="1013" spans="1:22" x14ac:dyDescent="0.25">
      <c r="A1013" t="s">
        <v>180</v>
      </c>
      <c r="B1013" t="s">
        <v>2</v>
      </c>
      <c r="C1013">
        <v>6.8082169156555961E-2</v>
      </c>
      <c r="D1013">
        <v>1.2959999999999994E-2</v>
      </c>
      <c r="E1013">
        <v>5.5122169156555947E-2</v>
      </c>
      <c r="F1013">
        <v>2.6740542289139E-2</v>
      </c>
      <c r="G1013">
        <v>4.1341626867416964E-2</v>
      </c>
      <c r="H1013">
        <v>0.17499999999999996</v>
      </c>
      <c r="I1013">
        <v>0.14100000000000001</v>
      </c>
      <c r="J1013">
        <v>301796.25523892697</v>
      </c>
      <c r="K1013">
        <v>446816.76629371638</v>
      </c>
      <c r="L1013">
        <v>819870.7603286464</v>
      </c>
      <c r="M1013">
        <v>819870.76032864628</v>
      </c>
      <c r="N1013">
        <v>130144.88463812566</v>
      </c>
      <c r="O1013">
        <v>618468.13689451758</v>
      </c>
      <c r="P1013">
        <v>91827.216139830984</v>
      </c>
      <c r="Q1013">
        <v>11214.899508073137</v>
      </c>
      <c r="R1013">
        <v>14528.938306354479</v>
      </c>
      <c r="S1013">
        <v>11020.009363599558</v>
      </c>
      <c r="T1013">
        <v>1553.8213202675372</v>
      </c>
      <c r="U1013">
        <v>27.299999999999997</v>
      </c>
      <c r="V1013">
        <v>18131763.511538465</v>
      </c>
    </row>
    <row r="1014" spans="1:22" x14ac:dyDescent="0.25">
      <c r="A1014" t="s">
        <v>180</v>
      </c>
      <c r="B1014" t="s">
        <v>3</v>
      </c>
      <c r="C1014">
        <v>7.975194098701148E-2</v>
      </c>
      <c r="D1014">
        <v>1.296000000000002E-2</v>
      </c>
      <c r="E1014">
        <v>6.6791940987011328E-2</v>
      </c>
      <c r="F1014">
        <v>2.965798524675281E-2</v>
      </c>
      <c r="G1014">
        <v>5.0093955740258475E-2</v>
      </c>
      <c r="H1014">
        <v>0.17500000000000041</v>
      </c>
      <c r="I1014">
        <v>0.14099999999999988</v>
      </c>
      <c r="J1014">
        <v>1253248.8982352105</v>
      </c>
      <c r="K1014">
        <v>1696857.3879824358</v>
      </c>
      <c r="L1014">
        <v>4689092.9133877931</v>
      </c>
      <c r="M1014">
        <v>4689092.9133877922</v>
      </c>
      <c r="N1014">
        <v>100369.81263987767</v>
      </c>
      <c r="O1014">
        <v>2849736.4735777676</v>
      </c>
      <c r="P1014">
        <v>24430.365086140435</v>
      </c>
      <c r="Q1014">
        <v>2931.6438103368519</v>
      </c>
      <c r="R1014">
        <v>3858.0432544032965</v>
      </c>
      <c r="S1014">
        <v>60604.522777386432</v>
      </c>
      <c r="T1014">
        <v>8545.2377116114985</v>
      </c>
      <c r="U1014">
        <v>140.47959999999989</v>
      </c>
      <c r="V1014">
        <v>75513814.842515409</v>
      </c>
    </row>
    <row r="1015" spans="1:22" x14ac:dyDescent="0.25">
      <c r="A1015" t="s">
        <v>180</v>
      </c>
      <c r="B1015" t="s">
        <v>4</v>
      </c>
      <c r="C1015">
        <v>0.1005111918086064</v>
      </c>
      <c r="D1015">
        <v>1.2959999999999996E-2</v>
      </c>
      <c r="E1015">
        <v>8.7551191808606502E-2</v>
      </c>
      <c r="F1015">
        <v>3.4847797952151628E-2</v>
      </c>
      <c r="G1015">
        <v>6.566339385645481E-2</v>
      </c>
      <c r="H1015">
        <v>0.17500000000000027</v>
      </c>
      <c r="I1015">
        <v>0.14099999999999996</v>
      </c>
      <c r="J1015">
        <v>646652.65541641496</v>
      </c>
      <c r="K1015">
        <v>1142767.2521199489</v>
      </c>
      <c r="L1015">
        <v>3214287.9011325296</v>
      </c>
      <c r="M1015">
        <v>3214287.9011325287</v>
      </c>
      <c r="N1015">
        <v>53503.463806828717</v>
      </c>
      <c r="O1015">
        <v>1735916.443729535</v>
      </c>
      <c r="P1015">
        <v>4870.5252699892326</v>
      </c>
      <c r="Q1015">
        <v>584.46303239870781</v>
      </c>
      <c r="R1015">
        <v>769.15335063669954</v>
      </c>
      <c r="S1015">
        <v>41436.741589662226</v>
      </c>
      <c r="T1015">
        <v>5842.5805641423703</v>
      </c>
      <c r="U1015">
        <v>84.149000000000001</v>
      </c>
      <c r="V1015">
        <v>38960656.314423077</v>
      </c>
    </row>
    <row r="1016" spans="1:22" x14ac:dyDescent="0.25">
      <c r="A1016" t="s">
        <v>180</v>
      </c>
      <c r="B1016" t="s">
        <v>5</v>
      </c>
      <c r="C1016">
        <v>9.7234524789111682E-2</v>
      </c>
      <c r="D1016">
        <v>1.2960000000000017E-2</v>
      </c>
      <c r="E1016">
        <v>8.4274524789111682E-2</v>
      </c>
      <c r="F1016">
        <v>3.4028631197277955E-2</v>
      </c>
      <c r="G1016">
        <v>6.3205893591833748E-2</v>
      </c>
      <c r="H1016">
        <v>0.17500000000000024</v>
      </c>
      <c r="I1016">
        <v>0.14099999999999957</v>
      </c>
      <c r="J1016">
        <v>1631738.2799680473</v>
      </c>
      <c r="K1016">
        <v>2875937.9151257169</v>
      </c>
      <c r="L1016">
        <v>7831943.5769023867</v>
      </c>
      <c r="M1016">
        <v>7831943.5769023802</v>
      </c>
      <c r="N1016">
        <v>198967.54211868905</v>
      </c>
      <c r="O1016">
        <v>4308708.6529750749</v>
      </c>
      <c r="P1016">
        <v>65125.162916064321</v>
      </c>
      <c r="Q1016">
        <v>7825.4586887635342</v>
      </c>
      <c r="R1016">
        <v>10286.037646280727</v>
      </c>
      <c r="S1016">
        <v>101429.34519507772</v>
      </c>
      <c r="T1016">
        <v>14301.537672505949</v>
      </c>
      <c r="U1016">
        <v>184.20309999999995</v>
      </c>
      <c r="V1016">
        <v>98298818.414942294</v>
      </c>
    </row>
    <row r="1017" spans="1:22" x14ac:dyDescent="0.25">
      <c r="A1017" t="s">
        <v>180</v>
      </c>
      <c r="B1017" t="s">
        <v>6</v>
      </c>
      <c r="C1017">
        <v>5.8330609078155113E-2</v>
      </c>
      <c r="D1017">
        <v>1.2959999999999999E-2</v>
      </c>
      <c r="E1017">
        <v>4.5370609078155093E-2</v>
      </c>
      <c r="F1017">
        <v>2.4302652269538764E-2</v>
      </c>
      <c r="G1017">
        <v>3.4027956808616332E-2</v>
      </c>
      <c r="H1017">
        <v>0.17499999999999999</v>
      </c>
      <c r="I1017">
        <v>0.14100000000000001</v>
      </c>
      <c r="J1017">
        <v>237401.37107582481</v>
      </c>
      <c r="K1017">
        <v>232042.35065213725</v>
      </c>
      <c r="L1017">
        <v>575901.87912133464</v>
      </c>
      <c r="M1017">
        <v>575901.87912133476</v>
      </c>
      <c r="N1017">
        <v>30056.293208769348</v>
      </c>
      <c r="O1017">
        <v>439387.42851919268</v>
      </c>
      <c r="P1017">
        <v>16654.937705119057</v>
      </c>
      <c r="Q1017">
        <v>2115.7452795387894</v>
      </c>
      <c r="R1017">
        <v>2646.6663008367559</v>
      </c>
      <c r="S1017">
        <v>7571.3794244299916</v>
      </c>
      <c r="T1017">
        <v>1067.5644988446288</v>
      </c>
      <c r="U1017">
        <v>23.22000000000001</v>
      </c>
      <c r="V1017">
        <v>14310501.158461539</v>
      </c>
    </row>
    <row r="1018" spans="1:22" x14ac:dyDescent="0.25">
      <c r="A1018" t="s">
        <v>180</v>
      </c>
      <c r="B1018" t="s">
        <v>7</v>
      </c>
      <c r="C1018">
        <v>8.5828534298970902E-2</v>
      </c>
      <c r="D1018">
        <v>1.2959999999999999E-2</v>
      </c>
      <c r="E1018">
        <v>7.2868534298970916E-2</v>
      </c>
      <c r="F1018">
        <v>3.1177133574742732E-2</v>
      </c>
      <c r="G1018">
        <v>5.4651400724228208E-2</v>
      </c>
      <c r="H1018">
        <v>0.17499999999999996</v>
      </c>
      <c r="I1018">
        <v>0.14099999999999999</v>
      </c>
      <c r="J1018">
        <v>113393.17624979006</v>
      </c>
      <c r="K1018">
        <v>167921.16632905696</v>
      </c>
      <c r="L1018">
        <v>462896.8871434225</v>
      </c>
      <c r="M1018">
        <v>462896.88714342262</v>
      </c>
      <c r="N1018">
        <v>10216.652960937005</v>
      </c>
      <c r="O1018">
        <v>271097.68961790996</v>
      </c>
      <c r="P1018">
        <v>2654.6291815406589</v>
      </c>
      <c r="Q1018">
        <v>318.55550178487908</v>
      </c>
      <c r="R1018">
        <v>419.21904034890082</v>
      </c>
      <c r="S1018">
        <v>5980.9371054011017</v>
      </c>
      <c r="T1018">
        <v>843.31213186155549</v>
      </c>
      <c r="U1018">
        <v>13.205500000000001</v>
      </c>
      <c r="V1018">
        <v>6832936.4749769224</v>
      </c>
    </row>
    <row r="1019" spans="1:22" x14ac:dyDescent="0.25">
      <c r="A1019" t="s">
        <v>181</v>
      </c>
      <c r="B1019" t="s">
        <v>1</v>
      </c>
      <c r="C1019">
        <v>8.4935549277363229E-2</v>
      </c>
      <c r="D1019">
        <v>1.2959999999999862E-2</v>
      </c>
      <c r="E1019">
        <v>7.1975549277363104E-2</v>
      </c>
      <c r="F1019">
        <v>3.0953887319340758E-2</v>
      </c>
      <c r="G1019">
        <v>5.3981661958022724E-2</v>
      </c>
      <c r="H1019">
        <v>0.17499999999999891</v>
      </c>
      <c r="I1019">
        <v>0.14099999999999979</v>
      </c>
      <c r="J1019">
        <v>5598439.4479578109</v>
      </c>
      <c r="K1019">
        <v>8510639.4836784806</v>
      </c>
      <c r="L1019">
        <v>22291144.708346043</v>
      </c>
      <c r="M1019">
        <v>22291144.708346039</v>
      </c>
      <c r="N1019">
        <v>810193.43567235954</v>
      </c>
      <c r="O1019">
        <v>13298885.495963931</v>
      </c>
      <c r="P1019">
        <v>374628.00026741344</v>
      </c>
      <c r="Q1019">
        <v>46370.00066573466</v>
      </c>
      <c r="R1019">
        <v>59360.718131573878</v>
      </c>
      <c r="S1019">
        <v>289075.12410835433</v>
      </c>
      <c r="T1019">
        <v>40759.592499277998</v>
      </c>
      <c r="U1019">
        <v>627.36980000000005</v>
      </c>
      <c r="V1019">
        <v>337080163.96304208</v>
      </c>
    </row>
    <row r="1020" spans="1:22" x14ac:dyDescent="0.25">
      <c r="A1020" t="s">
        <v>181</v>
      </c>
      <c r="B1020" t="s">
        <v>2</v>
      </c>
      <c r="C1020">
        <v>8.637861708947836E-2</v>
      </c>
      <c r="D1020">
        <v>1.2959999999999985E-2</v>
      </c>
      <c r="E1020">
        <v>7.3418617089478416E-2</v>
      </c>
      <c r="F1020">
        <v>3.1314654272369583E-2</v>
      </c>
      <c r="G1020">
        <v>5.5063962817108805E-2</v>
      </c>
      <c r="H1020">
        <v>0.17499999999999991</v>
      </c>
      <c r="I1020">
        <v>0.14099999999999999</v>
      </c>
      <c r="J1020">
        <v>405957.10421252612</v>
      </c>
      <c r="K1020">
        <v>807008.24927883805</v>
      </c>
      <c r="L1020">
        <v>1517528.5686897861</v>
      </c>
      <c r="M1020">
        <v>1517528.5686897861</v>
      </c>
      <c r="N1020">
        <v>225874.04478668235</v>
      </c>
      <c r="O1020">
        <v>987091.30870468169</v>
      </c>
      <c r="P1020">
        <v>157676.58183367521</v>
      </c>
      <c r="Q1020">
        <v>19995.790443702008</v>
      </c>
      <c r="R1020">
        <v>25051.804491110186</v>
      </c>
      <c r="S1020">
        <v>20289.104310424806</v>
      </c>
      <c r="T1020">
        <v>2860.7637077698969</v>
      </c>
      <c r="U1020">
        <v>37.770000000000003</v>
      </c>
      <c r="V1020">
        <v>24359031.739423081</v>
      </c>
    </row>
    <row r="1021" spans="1:22" x14ac:dyDescent="0.25">
      <c r="A1021" t="s">
        <v>181</v>
      </c>
      <c r="B1021" t="s">
        <v>3</v>
      </c>
      <c r="C1021">
        <v>5.4864663023546111E-2</v>
      </c>
      <c r="D1021">
        <v>1.2960000000000017E-2</v>
      </c>
      <c r="E1021">
        <v>4.1904663023546257E-2</v>
      </c>
      <c r="F1021">
        <v>2.3436165755886584E-2</v>
      </c>
      <c r="G1021">
        <v>3.1428497267659665E-2</v>
      </c>
      <c r="H1021">
        <v>0.17500000000000007</v>
      </c>
      <c r="I1021">
        <v>0.14099999999999946</v>
      </c>
      <c r="J1021">
        <v>1770564.6372910696</v>
      </c>
      <c r="K1021">
        <v>1534167.4681821815</v>
      </c>
      <c r="L1021">
        <v>4121700.3878561864</v>
      </c>
      <c r="M1021">
        <v>4121700.3878561887</v>
      </c>
      <c r="N1021">
        <v>120200.50417258823</v>
      </c>
      <c r="O1021">
        <v>3184531.6013006624</v>
      </c>
      <c r="P1021">
        <v>45983.715052446008</v>
      </c>
      <c r="Q1021">
        <v>5775.2915808807365</v>
      </c>
      <c r="R1021">
        <v>7298.0199352990703</v>
      </c>
      <c r="S1021">
        <v>53587.622790502719</v>
      </c>
      <c r="T1021">
        <v>7555.8548134608818</v>
      </c>
      <c r="U1021">
        <v>195.98780000000002</v>
      </c>
      <c r="V1021">
        <v>106663249.57540378</v>
      </c>
    </row>
    <row r="1022" spans="1:22" x14ac:dyDescent="0.25">
      <c r="A1022" t="s">
        <v>181</v>
      </c>
      <c r="B1022" t="s">
        <v>4</v>
      </c>
      <c r="C1022">
        <v>0.10835089958597112</v>
      </c>
      <c r="D1022">
        <v>1.2960000000000008E-2</v>
      </c>
      <c r="E1022">
        <v>9.5390899585971342E-2</v>
      </c>
      <c r="F1022">
        <v>3.680772489649279E-2</v>
      </c>
      <c r="G1022">
        <v>7.1543174689478461E-2</v>
      </c>
      <c r="H1022">
        <v>0.17500000000000029</v>
      </c>
      <c r="I1022">
        <v>0.14099999999999996</v>
      </c>
      <c r="J1022">
        <v>795739.26304502727</v>
      </c>
      <c r="K1022">
        <v>1555962.305949745</v>
      </c>
      <c r="L1022">
        <v>4317494.8369607208</v>
      </c>
      <c r="M1022">
        <v>4317494.8369607199</v>
      </c>
      <c r="N1022">
        <v>87598.0202221293</v>
      </c>
      <c r="O1022">
        <v>2264103.5487726424</v>
      </c>
      <c r="P1022">
        <v>18629.913247336255</v>
      </c>
      <c r="Q1022">
        <v>2235.5895896803504</v>
      </c>
      <c r="R1022">
        <v>2942.0359000193412</v>
      </c>
      <c r="S1022">
        <v>55907.521021115477</v>
      </c>
      <c r="T1022">
        <v>7882.9604639772797</v>
      </c>
      <c r="U1022">
        <v>101.40130000000001</v>
      </c>
      <c r="V1022">
        <v>48000389.85826923</v>
      </c>
    </row>
    <row r="1023" spans="1:22" x14ac:dyDescent="0.25">
      <c r="A1023" t="s">
        <v>181</v>
      </c>
      <c r="B1023" t="s">
        <v>5</v>
      </c>
      <c r="C1023">
        <v>0.10062601401061297</v>
      </c>
      <c r="D1023">
        <v>1.296000000000002E-2</v>
      </c>
      <c r="E1023">
        <v>8.7666014010613191E-2</v>
      </c>
      <c r="F1023">
        <v>3.4876503502653339E-2</v>
      </c>
      <c r="G1023">
        <v>6.5749510507959977E-2</v>
      </c>
      <c r="H1023">
        <v>0.1749999999999996</v>
      </c>
      <c r="I1023">
        <v>0.14099999999999929</v>
      </c>
      <c r="J1023">
        <v>2268761.3179906444</v>
      </c>
      <c r="K1023">
        <v>4156980.1909811399</v>
      </c>
      <c r="L1023">
        <v>11077012.488608543</v>
      </c>
      <c r="M1023">
        <v>11077012.48860855</v>
      </c>
      <c r="N1023">
        <v>348482.02108372562</v>
      </c>
      <c r="O1023">
        <v>6077259.4878880624</v>
      </c>
      <c r="P1023">
        <v>144855.12924269238</v>
      </c>
      <c r="Q1023">
        <v>17465.409744519926</v>
      </c>
      <c r="R1023">
        <v>22887.19599719693</v>
      </c>
      <c r="S1023">
        <v>143097.53382937054</v>
      </c>
      <c r="T1023">
        <v>20176.752269941255</v>
      </c>
      <c r="U1023">
        <v>250.63990000000007</v>
      </c>
      <c r="V1023">
        <v>136574362.69494614</v>
      </c>
    </row>
    <row r="1024" spans="1:22" x14ac:dyDescent="0.25">
      <c r="A1024" t="s">
        <v>181</v>
      </c>
      <c r="B1024" t="s">
        <v>6</v>
      </c>
      <c r="C1024">
        <v>7.3275774477373309E-2</v>
      </c>
      <c r="D1024">
        <v>1.2959999999999998E-2</v>
      </c>
      <c r="E1024">
        <v>6.0315774477373289E-2</v>
      </c>
      <c r="F1024">
        <v>2.8038943619343323E-2</v>
      </c>
      <c r="G1024">
        <v>4.5236830858029986E-2</v>
      </c>
      <c r="H1024">
        <v>0.17499999999999991</v>
      </c>
      <c r="I1024">
        <v>0.14099999999999996</v>
      </c>
      <c r="J1024">
        <v>231365.47331842661</v>
      </c>
      <c r="K1024">
        <v>299887.5795526547</v>
      </c>
      <c r="L1024">
        <v>815022.95616764808</v>
      </c>
      <c r="M1024">
        <v>815022.95616764738</v>
      </c>
      <c r="N1024">
        <v>21159.945622579136</v>
      </c>
      <c r="O1024">
        <v>510093.10724850203</v>
      </c>
      <c r="P1024">
        <v>7142.0638212018303</v>
      </c>
      <c r="Q1024">
        <v>857.04765854421964</v>
      </c>
      <c r="R1024">
        <v>1127.8747186441931</v>
      </c>
      <c r="S1024">
        <v>10545.976708316182</v>
      </c>
      <c r="T1024">
        <v>1486.982715872582</v>
      </c>
      <c r="U1024">
        <v>26.770800000000005</v>
      </c>
      <c r="V1024">
        <v>13910783.248846153</v>
      </c>
    </row>
    <row r="1025" spans="1:22" x14ac:dyDescent="0.25">
      <c r="A1025" t="s">
        <v>181</v>
      </c>
      <c r="B1025" t="s">
        <v>7</v>
      </c>
      <c r="C1025">
        <v>7.4405832787105261E-2</v>
      </c>
      <c r="D1025">
        <v>1.2959999999999998E-2</v>
      </c>
      <c r="E1025">
        <v>6.1445832787105269E-2</v>
      </c>
      <c r="F1025">
        <v>2.8321458196776315E-2</v>
      </c>
      <c r="G1025">
        <v>4.608437459032895E-2</v>
      </c>
      <c r="H1025">
        <v>0.17499999999999996</v>
      </c>
      <c r="I1025">
        <v>0.14099999999999999</v>
      </c>
      <c r="J1025">
        <v>126051.65210011053</v>
      </c>
      <c r="K1025">
        <v>156633.68973392603</v>
      </c>
      <c r="L1025">
        <v>442385.47006316169</v>
      </c>
      <c r="M1025">
        <v>442385.47006316175</v>
      </c>
      <c r="N1025">
        <v>6878.8997846540296</v>
      </c>
      <c r="O1025">
        <v>275806.44204938249</v>
      </c>
      <c r="P1025">
        <v>340.59707006175654</v>
      </c>
      <c r="Q1025">
        <v>40.871648407410781</v>
      </c>
      <c r="R1025">
        <v>53.787089304152587</v>
      </c>
      <c r="S1025">
        <v>5647.3654486246951</v>
      </c>
      <c r="T1025">
        <v>796.2785282560817</v>
      </c>
      <c r="U1025">
        <v>14.8</v>
      </c>
      <c r="V1025">
        <v>7572346.8461538451</v>
      </c>
    </row>
    <row r="1026" spans="1:22" x14ac:dyDescent="0.25">
      <c r="A1026" t="s">
        <v>182</v>
      </c>
      <c r="B1026" t="s">
        <v>1</v>
      </c>
      <c r="C1026">
        <v>6.6255335224081432E-2</v>
      </c>
      <c r="D1026">
        <v>1.2959999999999834E-2</v>
      </c>
      <c r="E1026">
        <v>5.3295335224079463E-2</v>
      </c>
      <c r="F1026">
        <v>2.6283833806019726E-2</v>
      </c>
      <c r="G1026">
        <v>3.9971501418060149E-2</v>
      </c>
      <c r="H1026">
        <v>0.17499999999999966</v>
      </c>
      <c r="I1026">
        <v>0.14100000000000573</v>
      </c>
      <c r="J1026">
        <v>34763975.281219199</v>
      </c>
      <c r="K1026">
        <v>41379820.500297062</v>
      </c>
      <c r="L1026">
        <v>99260736.287093967</v>
      </c>
      <c r="M1026">
        <v>99260736.287094206</v>
      </c>
      <c r="N1026">
        <v>6219681.3034493774</v>
      </c>
      <c r="O1026">
        <v>69924114.478066877</v>
      </c>
      <c r="P1026">
        <v>3686446.746369468</v>
      </c>
      <c r="Q1026">
        <v>456533.35934280377</v>
      </c>
      <c r="R1026">
        <v>584160.19490543078</v>
      </c>
      <c r="S1026">
        <v>1308099.0384150783</v>
      </c>
      <c r="T1026">
        <v>184441.96441652684</v>
      </c>
      <c r="U1026">
        <v>3468.6412</v>
      </c>
      <c r="V1026">
        <v>2090669314.1209197</v>
      </c>
    </row>
    <row r="1027" spans="1:22" x14ac:dyDescent="0.25">
      <c r="A1027" t="s">
        <v>182</v>
      </c>
      <c r="B1027" t="s">
        <v>2</v>
      </c>
      <c r="C1027">
        <v>5.4357433637426109E-2</v>
      </c>
      <c r="D1027">
        <v>1.2960000000000039E-2</v>
      </c>
      <c r="E1027">
        <v>4.1397433637426137E-2</v>
      </c>
      <c r="F1027">
        <v>2.3309358409356551E-2</v>
      </c>
      <c r="G1027">
        <v>3.1048075228069464E-2</v>
      </c>
      <c r="H1027">
        <v>0.17500000000000027</v>
      </c>
      <c r="I1027">
        <v>0.14099999999999926</v>
      </c>
      <c r="J1027">
        <v>2190282.8687645905</v>
      </c>
      <c r="K1027">
        <v>2328523.8467547549</v>
      </c>
      <c r="L1027">
        <v>4406292.3382518198</v>
      </c>
      <c r="M1027">
        <v>4406292.3382518236</v>
      </c>
      <c r="N1027">
        <v>644819.80050311005</v>
      </c>
      <c r="O1027">
        <v>3873986.9150162325</v>
      </c>
      <c r="P1027">
        <v>450314.35364752571</v>
      </c>
      <c r="Q1027">
        <v>56153.949725295919</v>
      </c>
      <c r="R1027">
        <v>71412.030775567866</v>
      </c>
      <c r="S1027">
        <v>58667.367532622426</v>
      </c>
      <c r="T1027">
        <v>8272.0988220997551</v>
      </c>
      <c r="U1027">
        <v>195.60000000000002</v>
      </c>
      <c r="V1027">
        <v>131376509.21923077</v>
      </c>
    </row>
    <row r="1028" spans="1:22" x14ac:dyDescent="0.25">
      <c r="A1028" t="s">
        <v>182</v>
      </c>
      <c r="B1028" t="s">
        <v>3</v>
      </c>
      <c r="C1028">
        <v>6.4632227322406366E-2</v>
      </c>
      <c r="D1028">
        <v>1.2959999999999737E-2</v>
      </c>
      <c r="E1028">
        <v>5.167222732240518E-2</v>
      </c>
      <c r="F1028">
        <v>2.5878056830601837E-2</v>
      </c>
      <c r="G1028">
        <v>3.8754170491804373E-2</v>
      </c>
      <c r="H1028">
        <v>0.17500000000000546</v>
      </c>
      <c r="I1028">
        <v>0.1410000000000026</v>
      </c>
      <c r="J1028">
        <v>26001148.58017211</v>
      </c>
      <c r="K1028">
        <v>29851738.991573457</v>
      </c>
      <c r="L1028">
        <v>73437542.361952886</v>
      </c>
      <c r="M1028">
        <v>73437542.361953348</v>
      </c>
      <c r="N1028">
        <v>4029418.6531920061</v>
      </c>
      <c r="O1028">
        <v>51823468.918553688</v>
      </c>
      <c r="P1028">
        <v>2281016.6770999441</v>
      </c>
      <c r="Q1028">
        <v>283389.89194589079</v>
      </c>
      <c r="R1028">
        <v>361581.32623546256</v>
      </c>
      <c r="S1028">
        <v>967073.40745885135</v>
      </c>
      <c r="T1028">
        <v>136357.35045169838</v>
      </c>
      <c r="U1028">
        <v>2629.7378000000008</v>
      </c>
      <c r="V1028">
        <v>1564017714.0445774</v>
      </c>
    </row>
    <row r="1029" spans="1:22" x14ac:dyDescent="0.25">
      <c r="A1029" t="s">
        <v>182</v>
      </c>
      <c r="B1029" t="s">
        <v>5</v>
      </c>
      <c r="C1029">
        <v>0.11740129631876466</v>
      </c>
      <c r="D1029">
        <v>1.2960000000000008E-2</v>
      </c>
      <c r="E1029">
        <v>0.10444129631876477</v>
      </c>
      <c r="F1029">
        <v>3.9070324079691299E-2</v>
      </c>
      <c r="G1029">
        <v>7.8330972239073579E-2</v>
      </c>
      <c r="H1029">
        <v>0.17499999999999949</v>
      </c>
      <c r="I1029">
        <v>0.14099999999999913</v>
      </c>
      <c r="J1029">
        <v>2353985.2018867703</v>
      </c>
      <c r="K1029">
        <v>5546237.46832998</v>
      </c>
      <c r="L1029">
        <v>13227809.814726977</v>
      </c>
      <c r="M1029">
        <v>13227809.814726945</v>
      </c>
      <c r="N1029">
        <v>852725.64756573644</v>
      </c>
      <c r="O1029">
        <v>7047497.0226510083</v>
      </c>
      <c r="P1029">
        <v>512356.09060568491</v>
      </c>
      <c r="Q1029">
        <v>61720.192737509817</v>
      </c>
      <c r="R1029">
        <v>80944.755951390427</v>
      </c>
      <c r="S1029">
        <v>173273.10102642956</v>
      </c>
      <c r="T1029">
        <v>24431.507244726563</v>
      </c>
      <c r="U1029">
        <v>254.64800000000002</v>
      </c>
      <c r="V1029">
        <v>141668442.39864224</v>
      </c>
    </row>
    <row r="1030" spans="1:22" x14ac:dyDescent="0.25">
      <c r="A1030" t="s">
        <v>182</v>
      </c>
      <c r="B1030" t="s">
        <v>6</v>
      </c>
      <c r="C1030">
        <v>4.7801119541744319E-2</v>
      </c>
      <c r="D1030">
        <v>1.2960000000000053E-2</v>
      </c>
      <c r="E1030">
        <v>3.4841119541744438E-2</v>
      </c>
      <c r="F1030">
        <v>2.1670279885436072E-2</v>
      </c>
      <c r="G1030">
        <v>2.6130839656308209E-2</v>
      </c>
      <c r="H1030">
        <v>0.17499999999999918</v>
      </c>
      <c r="I1030">
        <v>0.14099999999999899</v>
      </c>
      <c r="J1030">
        <v>3338971.5336894724</v>
      </c>
      <c r="K1030">
        <v>2788238.552870702</v>
      </c>
      <c r="L1030">
        <v>6133457.5981948934</v>
      </c>
      <c r="M1030">
        <v>6133457.5981948879</v>
      </c>
      <c r="N1030">
        <v>557814.51510430966</v>
      </c>
      <c r="O1030">
        <v>5569395.5714558717</v>
      </c>
      <c r="P1030">
        <v>361958.63787171937</v>
      </c>
      <c r="Q1030">
        <v>45058.32360443451</v>
      </c>
      <c r="R1030">
        <v>57389.391568137667</v>
      </c>
      <c r="S1030">
        <v>81865.172708161495</v>
      </c>
      <c r="T1030">
        <v>11542.989351850778</v>
      </c>
      <c r="U1030">
        <v>305.75540000000001</v>
      </c>
      <c r="V1030">
        <v>200685893.51230761</v>
      </c>
    </row>
    <row r="1031" spans="1:22" x14ac:dyDescent="0.25">
      <c r="A1031" t="s">
        <v>182</v>
      </c>
      <c r="B1031" t="s">
        <v>7</v>
      </c>
      <c r="C1031">
        <v>5.6772068030603494E-2</v>
      </c>
      <c r="D1031">
        <v>1.2959999999999998E-2</v>
      </c>
      <c r="E1031">
        <v>4.381206803060346E-2</v>
      </c>
      <c r="F1031">
        <v>2.3913017007650868E-2</v>
      </c>
      <c r="G1031">
        <v>3.2859051022952633E-2</v>
      </c>
      <c r="H1031">
        <v>0.17500000000000032</v>
      </c>
      <c r="I1031">
        <v>0.14099999999999999</v>
      </c>
      <c r="J1031">
        <v>879587.09670618945</v>
      </c>
      <c r="K1031">
        <v>865081.64076819073</v>
      </c>
      <c r="L1031">
        <v>2055634.1739673347</v>
      </c>
      <c r="M1031">
        <v>2055634.1739673349</v>
      </c>
      <c r="N1031">
        <v>134902.68708430906</v>
      </c>
      <c r="O1031">
        <v>1609766.0503900715</v>
      </c>
      <c r="P1031">
        <v>80800.987144599465</v>
      </c>
      <c r="Q1031">
        <v>10211.001329672696</v>
      </c>
      <c r="R1031">
        <v>12832.690374872376</v>
      </c>
      <c r="S1031">
        <v>27219.989689014252</v>
      </c>
      <c r="T1031">
        <v>3838.0185461510082</v>
      </c>
      <c r="U1031">
        <v>82.899999999999977</v>
      </c>
      <c r="V1031">
        <v>52920754.946153842</v>
      </c>
    </row>
    <row r="1032" spans="1:22" x14ac:dyDescent="0.25">
      <c r="A1032" t="s">
        <v>183</v>
      </c>
      <c r="B1032" t="s">
        <v>1</v>
      </c>
      <c r="C1032">
        <v>8.0027067821774017E-2</v>
      </c>
      <c r="D1032">
        <v>1.2959999999999824E-2</v>
      </c>
      <c r="E1032">
        <v>6.7067067821773685E-2</v>
      </c>
      <c r="F1032">
        <v>2.9726766955443528E-2</v>
      </c>
      <c r="G1032">
        <v>5.030030086633068E-2</v>
      </c>
      <c r="H1032">
        <v>0.1750000000000021</v>
      </c>
      <c r="I1032">
        <v>0.10599999999999898</v>
      </c>
      <c r="J1032">
        <v>11095211.478616558</v>
      </c>
      <c r="K1032">
        <v>15518067.712405805</v>
      </c>
      <c r="L1032">
        <v>41695881.375769623</v>
      </c>
      <c r="M1032">
        <v>41695881.375769585</v>
      </c>
      <c r="N1032">
        <v>1214580.4403619282</v>
      </c>
      <c r="O1032">
        <v>25398698.750660431</v>
      </c>
      <c r="P1032">
        <v>481681.9578432882</v>
      </c>
      <c r="Q1032">
        <v>59500.684245631644</v>
      </c>
      <c r="R1032">
        <v>57365.36006142557</v>
      </c>
      <c r="S1032">
        <v>556991.35462170932</v>
      </c>
      <c r="T1032">
        <v>59041.083589901078</v>
      </c>
      <c r="U1032">
        <v>1290.8024999999959</v>
      </c>
      <c r="V1032">
        <v>689358260.09400785</v>
      </c>
    </row>
    <row r="1033" spans="1:22" x14ac:dyDescent="0.25">
      <c r="A1033" t="s">
        <v>183</v>
      </c>
      <c r="B1033" t="s">
        <v>2</v>
      </c>
      <c r="C1033">
        <v>6.1865627527689253E-2</v>
      </c>
      <c r="D1033">
        <v>1.2959999999999985E-2</v>
      </c>
      <c r="E1033">
        <v>4.8905627527689254E-2</v>
      </c>
      <c r="F1033">
        <v>2.5186406881922318E-2</v>
      </c>
      <c r="G1033">
        <v>3.6679220645766925E-2</v>
      </c>
      <c r="H1033">
        <v>0.17499999999999999</v>
      </c>
      <c r="I1033">
        <v>0.10599999999999993</v>
      </c>
      <c r="J1033">
        <v>574892.80740661127</v>
      </c>
      <c r="K1033">
        <v>736918.80286890536</v>
      </c>
      <c r="L1033">
        <v>1408811.1604040659</v>
      </c>
      <c r="M1033">
        <v>1408811.1604040652</v>
      </c>
      <c r="N1033">
        <v>200486.31205066177</v>
      </c>
      <c r="O1033">
        <v>1111325.2982248543</v>
      </c>
      <c r="P1033">
        <v>144160.87075879017</v>
      </c>
      <c r="Q1033">
        <v>17667.241994450364</v>
      </c>
      <c r="R1033">
        <v>17153.779951843502</v>
      </c>
      <c r="S1033">
        <v>19443.417129817866</v>
      </c>
      <c r="T1033">
        <v>2061.0022157606936</v>
      </c>
      <c r="U1033">
        <v>52.230000000000004</v>
      </c>
      <c r="V1033">
        <v>35596446.316923074</v>
      </c>
    </row>
    <row r="1034" spans="1:22" x14ac:dyDescent="0.25">
      <c r="A1034" t="s">
        <v>183</v>
      </c>
      <c r="B1034" t="s">
        <v>3</v>
      </c>
      <c r="C1034">
        <v>7.483759047144467E-2</v>
      </c>
      <c r="D1034">
        <v>1.2960000000000018E-2</v>
      </c>
      <c r="E1034">
        <v>6.1877590471444331E-2</v>
      </c>
      <c r="F1034">
        <v>2.8429397617861112E-2</v>
      </c>
      <c r="G1034">
        <v>4.640819285358342E-2</v>
      </c>
      <c r="H1034">
        <v>0.17499999999999935</v>
      </c>
      <c r="I1034">
        <v>0.10600000000000066</v>
      </c>
      <c r="J1034">
        <v>2719122.2197846808</v>
      </c>
      <c r="K1034">
        <v>3524804.8791578035</v>
      </c>
      <c r="L1034">
        <v>9411431.2073812876</v>
      </c>
      <c r="M1034">
        <v>9411431.207381295</v>
      </c>
      <c r="N1034">
        <v>290745.85752302781</v>
      </c>
      <c r="O1034">
        <v>5953181.241419455</v>
      </c>
      <c r="P1034">
        <v>121638.93180191534</v>
      </c>
      <c r="Q1034">
        <v>15162.122355823261</v>
      </c>
      <c r="R1034">
        <v>14500.911740720288</v>
      </c>
      <c r="S1034">
        <v>126079.46801498155</v>
      </c>
      <c r="T1034">
        <v>13364.423609588055</v>
      </c>
      <c r="U1034">
        <v>307.70329999999996</v>
      </c>
      <c r="V1034">
        <v>168894352.32138476</v>
      </c>
    </row>
    <row r="1035" spans="1:22" x14ac:dyDescent="0.25">
      <c r="A1035" t="s">
        <v>183</v>
      </c>
      <c r="B1035" t="s">
        <v>4</v>
      </c>
      <c r="C1035">
        <v>7.5583000114559665E-2</v>
      </c>
      <c r="D1035">
        <v>1.2960000000000006E-2</v>
      </c>
      <c r="E1035">
        <v>6.2623000114559485E-2</v>
      </c>
      <c r="F1035">
        <v>2.861575002863993E-2</v>
      </c>
      <c r="G1035">
        <v>4.6967250085919718E-2</v>
      </c>
      <c r="H1035">
        <v>0.17500000000000027</v>
      </c>
      <c r="I1035">
        <v>0.10599999999999993</v>
      </c>
      <c r="J1035">
        <v>794870.52736043779</v>
      </c>
      <c r="K1035">
        <v>1035703.0668540453</v>
      </c>
      <c r="L1035">
        <v>2834263.7850454808</v>
      </c>
      <c r="M1035">
        <v>2834263.7850454799</v>
      </c>
      <c r="N1035">
        <v>68211.353879162576</v>
      </c>
      <c r="O1035">
        <v>1762362.240335319</v>
      </c>
      <c r="P1035">
        <v>21176.06657486696</v>
      </c>
      <c r="Q1035">
        <v>2636.8333079825184</v>
      </c>
      <c r="R1035">
        <v>2524.1673875820443</v>
      </c>
      <c r="S1035">
        <v>37861.018633573556</v>
      </c>
      <c r="T1035">
        <v>4013.2679751587989</v>
      </c>
      <c r="U1035">
        <v>102.79350000000001</v>
      </c>
      <c r="V1035">
        <v>49378431.720769219</v>
      </c>
    </row>
    <row r="1036" spans="1:22" x14ac:dyDescent="0.25">
      <c r="A1036" t="s">
        <v>183</v>
      </c>
      <c r="B1036" t="s">
        <v>5</v>
      </c>
      <c r="C1036">
        <v>8.5111717763896172E-2</v>
      </c>
      <c r="D1036">
        <v>1.2959999999999893E-2</v>
      </c>
      <c r="E1036">
        <v>7.2151717763896131E-2</v>
      </c>
      <c r="F1036">
        <v>3.0997929440974084E-2</v>
      </c>
      <c r="G1036">
        <v>5.4113788322922553E-2</v>
      </c>
      <c r="H1036">
        <v>0.17499999999999963</v>
      </c>
      <c r="I1036">
        <v>0.10600000000000022</v>
      </c>
      <c r="J1036">
        <v>6301139.2790645771</v>
      </c>
      <c r="K1036">
        <v>9377615.6276465822</v>
      </c>
      <c r="L1036">
        <v>25773492.991059609</v>
      </c>
      <c r="M1036">
        <v>25773492.991059631</v>
      </c>
      <c r="N1036">
        <v>589838.47297002561</v>
      </c>
      <c r="O1036">
        <v>15088916.433741128</v>
      </c>
      <c r="P1036">
        <v>169021.64249257802</v>
      </c>
      <c r="Q1036">
        <v>20909.85849812681</v>
      </c>
      <c r="R1036">
        <v>20132.739105014713</v>
      </c>
      <c r="S1036">
        <v>343376.3407543517</v>
      </c>
      <c r="T1036">
        <v>36397.89211996126</v>
      </c>
      <c r="U1036">
        <v>745.63339999999903</v>
      </c>
      <c r="V1036">
        <v>391706695.82339245</v>
      </c>
    </row>
    <row r="1037" spans="1:22" x14ac:dyDescent="0.25">
      <c r="A1037" t="s">
        <v>183</v>
      </c>
      <c r="B1037" t="s">
        <v>6</v>
      </c>
      <c r="C1037">
        <v>6.3601232032360788E-2</v>
      </c>
      <c r="D1037">
        <v>1.2959999999999992E-2</v>
      </c>
      <c r="E1037">
        <v>5.064123203236081E-2</v>
      </c>
      <c r="F1037">
        <v>2.56203080080902E-2</v>
      </c>
      <c r="G1037">
        <v>3.7980924024270613E-2</v>
      </c>
      <c r="H1037">
        <v>0.17499999999999996</v>
      </c>
      <c r="I1037">
        <v>0.10599999999999996</v>
      </c>
      <c r="J1037">
        <v>280777.57548920729</v>
      </c>
      <c r="K1037">
        <v>290452.35764137266</v>
      </c>
      <c r="L1037">
        <v>784123.00713378505</v>
      </c>
      <c r="M1037">
        <v>784123.0071337854</v>
      </c>
      <c r="N1037">
        <v>21808.516447583446</v>
      </c>
      <c r="O1037">
        <v>549421.41668299679</v>
      </c>
      <c r="P1037">
        <v>8237.6314464143106</v>
      </c>
      <c r="Q1037">
        <v>993.88966937396549</v>
      </c>
      <c r="R1037">
        <v>978.54123827355716</v>
      </c>
      <c r="S1037">
        <v>10486.848185824043</v>
      </c>
      <c r="T1037">
        <v>1111.6059076973486</v>
      </c>
      <c r="U1037">
        <v>31.695500000000003</v>
      </c>
      <c r="V1037">
        <v>17457409.722499996</v>
      </c>
    </row>
    <row r="1038" spans="1:22" x14ac:dyDescent="0.25">
      <c r="A1038" t="s">
        <v>183</v>
      </c>
      <c r="B1038" t="s">
        <v>7</v>
      </c>
      <c r="C1038">
        <v>7.4737135461543883E-2</v>
      </c>
      <c r="D1038">
        <v>1.2959999999999994E-2</v>
      </c>
      <c r="E1038">
        <v>6.1777135461543897E-2</v>
      </c>
      <c r="F1038">
        <v>2.8404283865385953E-2</v>
      </c>
      <c r="G1038">
        <v>4.633285159615793E-2</v>
      </c>
      <c r="H1038">
        <v>0.17499999999999993</v>
      </c>
      <c r="I1038">
        <v>0.10599999999999994</v>
      </c>
      <c r="J1038">
        <v>424409.06951103848</v>
      </c>
      <c r="K1038">
        <v>552572.97823709948</v>
      </c>
      <c r="L1038">
        <v>1483759.2247453558</v>
      </c>
      <c r="M1038">
        <v>1483759.2247453546</v>
      </c>
      <c r="N1038">
        <v>43489.927491485723</v>
      </c>
      <c r="O1038">
        <v>933492.12025665201</v>
      </c>
      <c r="P1038">
        <v>17446.814768723652</v>
      </c>
      <c r="Q1038">
        <v>2130.7384198747536</v>
      </c>
      <c r="R1038">
        <v>2075.220637991431</v>
      </c>
      <c r="S1038">
        <v>19744.261903160859</v>
      </c>
      <c r="T1038">
        <v>2092.8917617350517</v>
      </c>
      <c r="U1038">
        <v>50.746800000000007</v>
      </c>
      <c r="V1038">
        <v>26324924.189038448</v>
      </c>
    </row>
    <row r="1039" spans="1:22" x14ac:dyDescent="0.25">
      <c r="A1039" t="s">
        <v>184</v>
      </c>
      <c r="B1039" t="s">
        <v>1</v>
      </c>
      <c r="C1039">
        <v>8.7980106381925591E-2</v>
      </c>
      <c r="D1039">
        <v>1.2959999999999774E-2</v>
      </c>
      <c r="E1039">
        <v>7.5020106381926022E-2</v>
      </c>
      <c r="F1039">
        <v>3.1715026595481345E-2</v>
      </c>
      <c r="G1039">
        <v>5.6265079786444905E-2</v>
      </c>
      <c r="H1039">
        <v>0.17500000000000382</v>
      </c>
      <c r="I1039">
        <v>0.14100000000000087</v>
      </c>
      <c r="J1039">
        <v>22174131.01331808</v>
      </c>
      <c r="K1039">
        <v>34515833.743654892</v>
      </c>
      <c r="L1039">
        <v>92418667.331573308</v>
      </c>
      <c r="M1039">
        <v>92418667.331573576</v>
      </c>
      <c r="N1039">
        <v>2782208.474847801</v>
      </c>
      <c r="O1039">
        <v>53907756.282125346</v>
      </c>
      <c r="P1039">
        <v>1104006.6126445606</v>
      </c>
      <c r="Q1039">
        <v>137065.72075339043</v>
      </c>
      <c r="R1039">
        <v>174991.19900911133</v>
      </c>
      <c r="S1039">
        <v>1197322.4736553959</v>
      </c>
      <c r="T1039">
        <v>168822.46878541095</v>
      </c>
      <c r="U1039">
        <v>2435.9606023667029</v>
      </c>
      <c r="V1039">
        <v>1335398029.1892645</v>
      </c>
    </row>
    <row r="1040" spans="1:22" x14ac:dyDescent="0.25">
      <c r="A1040" t="s">
        <v>184</v>
      </c>
      <c r="B1040" t="s">
        <v>2</v>
      </c>
      <c r="C1040">
        <v>5.6730162577104504E-2</v>
      </c>
      <c r="D1040">
        <v>1.2960000000000006E-2</v>
      </c>
      <c r="E1040">
        <v>4.3770162577104574E-2</v>
      </c>
      <c r="F1040">
        <v>2.3902540644276181E-2</v>
      </c>
      <c r="G1040">
        <v>3.2827621932828475E-2</v>
      </c>
      <c r="H1040">
        <v>0.17500000000000032</v>
      </c>
      <c r="I1040">
        <v>0.14099999999999999</v>
      </c>
      <c r="J1040">
        <v>1176424.1366315032</v>
      </c>
      <c r="K1040">
        <v>1352682.9378715651</v>
      </c>
      <c r="L1040">
        <v>2469853.2537145098</v>
      </c>
      <c r="M1040">
        <v>2469853.2537145098</v>
      </c>
      <c r="N1040">
        <v>397048.88997504627</v>
      </c>
      <c r="O1040">
        <v>2132058.1845280221</v>
      </c>
      <c r="P1040">
        <v>279930.9088358669</v>
      </c>
      <c r="Q1040">
        <v>34954.829125170698</v>
      </c>
      <c r="R1040">
        <v>44398.889052506296</v>
      </c>
      <c r="S1040">
        <v>33097.51355083524</v>
      </c>
      <c r="T1040">
        <v>4666.7494106677686</v>
      </c>
      <c r="U1040">
        <v>105.97000000000001</v>
      </c>
      <c r="V1040">
        <v>70561716.557692334</v>
      </c>
    </row>
    <row r="1041" spans="1:22" x14ac:dyDescent="0.25">
      <c r="A1041" t="s">
        <v>184</v>
      </c>
      <c r="B1041" t="s">
        <v>3</v>
      </c>
      <c r="C1041">
        <v>8.1094573181014012E-2</v>
      </c>
      <c r="D1041">
        <v>1.2959999999999881E-2</v>
      </c>
      <c r="E1041">
        <v>6.8134573181014166E-2</v>
      </c>
      <c r="F1041">
        <v>2.999364329525336E-2</v>
      </c>
      <c r="G1041">
        <v>5.1100929885760253E-2</v>
      </c>
      <c r="H1041">
        <v>0.17499999999999852</v>
      </c>
      <c r="I1041">
        <v>0.14099999999999951</v>
      </c>
      <c r="J1041">
        <v>4958791.1966994246</v>
      </c>
      <c r="K1041">
        <v>7048588.2259423798</v>
      </c>
      <c r="L1041">
        <v>18926671.088183053</v>
      </c>
      <c r="M1041">
        <v>18926671.088183023</v>
      </c>
      <c r="N1041">
        <v>554773.39741101675</v>
      </c>
      <c r="O1041">
        <v>11452606.025230775</v>
      </c>
      <c r="P1041">
        <v>214100.96432746618</v>
      </c>
      <c r="Q1041">
        <v>26125.343313216137</v>
      </c>
      <c r="R1041">
        <v>33871.909377336204</v>
      </c>
      <c r="S1041">
        <v>245990.51743471125</v>
      </c>
      <c r="T1041">
        <v>34684.662958294277</v>
      </c>
      <c r="U1041">
        <v>538.75140000000022</v>
      </c>
      <c r="V1041">
        <v>298876010.78769279</v>
      </c>
    </row>
    <row r="1042" spans="1:22" x14ac:dyDescent="0.25">
      <c r="A1042" t="s">
        <v>184</v>
      </c>
      <c r="B1042" t="s">
        <v>4</v>
      </c>
      <c r="C1042">
        <v>9.2339868412047846E-2</v>
      </c>
      <c r="D1042">
        <v>1.2960000000000025E-2</v>
      </c>
      <c r="E1042">
        <v>7.9379868412047444E-2</v>
      </c>
      <c r="F1042">
        <v>3.2804967103011812E-2</v>
      </c>
      <c r="G1042">
        <v>5.9534901309035534E-2</v>
      </c>
      <c r="H1042">
        <v>0.17499999999999974</v>
      </c>
      <c r="I1042">
        <v>0.14099999999999921</v>
      </c>
      <c r="J1042">
        <v>1909629.7641178779</v>
      </c>
      <c r="K1042">
        <v>3066021.3487471747</v>
      </c>
      <c r="L1042">
        <v>8588263.6405579373</v>
      </c>
      <c r="M1042">
        <v>8588263.6405579355</v>
      </c>
      <c r="N1042">
        <v>152450.1014208952</v>
      </c>
      <c r="O1042">
        <v>4823201.0114441523</v>
      </c>
      <c r="P1042">
        <v>20245.348599068748</v>
      </c>
      <c r="Q1042">
        <v>2576.3729157493731</v>
      </c>
      <c r="R1042">
        <v>3217.8627335893548</v>
      </c>
      <c r="S1042">
        <v>110789.2350328547</v>
      </c>
      <c r="T1042">
        <v>15621.282139632514</v>
      </c>
      <c r="U1042">
        <v>240.0817927722367</v>
      </c>
      <c r="V1042">
        <v>115056133.73307683</v>
      </c>
    </row>
    <row r="1043" spans="1:22" x14ac:dyDescent="0.25">
      <c r="A1043" t="s">
        <v>184</v>
      </c>
      <c r="B1043" t="s">
        <v>5</v>
      </c>
      <c r="C1043">
        <v>9.5324605180583055E-2</v>
      </c>
      <c r="D1043">
        <v>1.2959999999999845E-2</v>
      </c>
      <c r="E1043">
        <v>8.236460518058164E-2</v>
      </c>
      <c r="F1043">
        <v>3.3551151295145402E-2</v>
      </c>
      <c r="G1043">
        <v>6.1773453885437077E-2</v>
      </c>
      <c r="H1043">
        <v>0.17500000000000146</v>
      </c>
      <c r="I1043">
        <v>0.14099999999999957</v>
      </c>
      <c r="J1043">
        <v>11615099.334284415</v>
      </c>
      <c r="K1043">
        <v>19688452.109690446</v>
      </c>
      <c r="L1043">
        <v>53890793.392922856</v>
      </c>
      <c r="M1043">
        <v>53890793.392922863</v>
      </c>
      <c r="N1043">
        <v>1293640.7340370975</v>
      </c>
      <c r="O1043">
        <v>30009910.709937755</v>
      </c>
      <c r="P1043">
        <v>389744.63957886241</v>
      </c>
      <c r="Q1043">
        <v>48434.058575735602</v>
      </c>
      <c r="R1043">
        <v>61783.196439798368</v>
      </c>
      <c r="S1043">
        <v>695599.33342920453</v>
      </c>
      <c r="T1043">
        <v>98079.50601351769</v>
      </c>
      <c r="U1043">
        <v>1287.6232095944627</v>
      </c>
      <c r="V1043">
        <v>699556548.01426911</v>
      </c>
    </row>
    <row r="1044" spans="1:22" x14ac:dyDescent="0.25">
      <c r="A1044" t="s">
        <v>184</v>
      </c>
      <c r="B1044" t="s">
        <v>6</v>
      </c>
      <c r="C1044">
        <v>6.996826322953327E-2</v>
      </c>
      <c r="D1044">
        <v>1.2959999999999984E-2</v>
      </c>
      <c r="E1044">
        <v>5.7008263229533201E-2</v>
      </c>
      <c r="F1044">
        <v>2.7212065807383286E-2</v>
      </c>
      <c r="G1044">
        <v>4.2756197422149908E-2</v>
      </c>
      <c r="H1044">
        <v>0.17500000000000007</v>
      </c>
      <c r="I1044">
        <v>0.14100000000000001</v>
      </c>
      <c r="J1044">
        <v>597038.78412201384</v>
      </c>
      <c r="K1044">
        <v>767159.13713161543</v>
      </c>
      <c r="L1044">
        <v>1844917.761014051</v>
      </c>
      <c r="M1044">
        <v>1844917.7610140513</v>
      </c>
      <c r="N1044">
        <v>114139.91259519872</v>
      </c>
      <c r="O1044">
        <v>1250058.0086584303</v>
      </c>
      <c r="P1044">
        <v>66942.330256614689</v>
      </c>
      <c r="Q1044">
        <v>8594.4941473028848</v>
      </c>
      <c r="R1044">
        <v>10650.69224095238</v>
      </c>
      <c r="S1044">
        <v>24498.155959972737</v>
      </c>
      <c r="T1044">
        <v>3454.2399903561545</v>
      </c>
      <c r="U1044">
        <v>58.818800000000003</v>
      </c>
      <c r="V1044">
        <v>35899018.411538482</v>
      </c>
    </row>
    <row r="1045" spans="1:22" x14ac:dyDescent="0.25">
      <c r="A1045" t="s">
        <v>184</v>
      </c>
      <c r="B1045" t="s">
        <v>7</v>
      </c>
      <c r="C1045">
        <v>7.6143847832283368E-2</v>
      </c>
      <c r="D1045">
        <v>1.2960000000000037E-2</v>
      </c>
      <c r="E1045">
        <v>6.318384783228348E-2</v>
      </c>
      <c r="F1045">
        <v>2.8755961958070848E-2</v>
      </c>
      <c r="G1045">
        <v>4.7387885874212714E-2</v>
      </c>
      <c r="H1045">
        <v>0.17500000000000018</v>
      </c>
      <c r="I1045">
        <v>0.14099999999999932</v>
      </c>
      <c r="J1045">
        <v>1917147.7974628708</v>
      </c>
      <c r="K1045">
        <v>2592929.9842717648</v>
      </c>
      <c r="L1045">
        <v>6698168.195180946</v>
      </c>
      <c r="M1045">
        <v>6698168.1951809432</v>
      </c>
      <c r="N1045">
        <v>270155.43940858543</v>
      </c>
      <c r="O1045">
        <v>4239922.3423260478</v>
      </c>
      <c r="P1045">
        <v>133042.42104668202</v>
      </c>
      <c r="Q1045">
        <v>16380.622676215777</v>
      </c>
      <c r="R1045">
        <v>21068.649164928582</v>
      </c>
      <c r="S1045">
        <v>87347.718247818571</v>
      </c>
      <c r="T1045">
        <v>12316.02827294242</v>
      </c>
      <c r="U1045">
        <v>204.71540000000005</v>
      </c>
      <c r="V1045">
        <v>115448601.68499996</v>
      </c>
    </row>
    <row r="1046" spans="1:22" x14ac:dyDescent="0.25">
      <c r="A1046" t="s">
        <v>185</v>
      </c>
      <c r="B1046" t="s">
        <v>1</v>
      </c>
      <c r="C1046">
        <v>8.3843760811091378E-2</v>
      </c>
      <c r="D1046">
        <v>1.2959999999999838E-2</v>
      </c>
      <c r="E1046">
        <v>7.088376081109074E-2</v>
      </c>
      <c r="F1046">
        <v>3.0680940202772254E-2</v>
      </c>
      <c r="G1046">
        <v>5.3162820608318187E-2</v>
      </c>
      <c r="H1046">
        <v>0.17500000000000301</v>
      </c>
      <c r="I1046">
        <v>0.14099999999999979</v>
      </c>
      <c r="J1046">
        <v>18646904.824812833</v>
      </c>
      <c r="K1046">
        <v>27877546.547749344</v>
      </c>
      <c r="L1046">
        <v>73233919.084098309</v>
      </c>
      <c r="M1046">
        <v>73233919.084098205</v>
      </c>
      <c r="N1046">
        <v>2599680.1397874206</v>
      </c>
      <c r="O1046">
        <v>43924771.232774727</v>
      </c>
      <c r="P1046">
        <v>1182397.6333007612</v>
      </c>
      <c r="Q1046">
        <v>145529.72520802129</v>
      </c>
      <c r="R1046">
        <v>187237.75754973857</v>
      </c>
      <c r="S1046">
        <v>950495.20046355273</v>
      </c>
      <c r="T1046">
        <v>134019.82326536073</v>
      </c>
      <c r="U1046">
        <v>2058.3832324849154</v>
      </c>
      <c r="V1046">
        <v>1122843599.6126499</v>
      </c>
    </row>
    <row r="1047" spans="1:22" x14ac:dyDescent="0.25">
      <c r="A1047" t="s">
        <v>185</v>
      </c>
      <c r="B1047" t="s">
        <v>2</v>
      </c>
      <c r="C1047">
        <v>6.9473560723280203E-2</v>
      </c>
      <c r="D1047">
        <v>1.2960000000000013E-2</v>
      </c>
      <c r="E1047">
        <v>5.6513560723280176E-2</v>
      </c>
      <c r="F1047">
        <v>2.7088390180820078E-2</v>
      </c>
      <c r="G1047">
        <v>4.2385170542460202E-2</v>
      </c>
      <c r="H1047">
        <v>0.17500000000000027</v>
      </c>
      <c r="I1047">
        <v>0.1409999999999999</v>
      </c>
      <c r="J1047">
        <v>1259646.7303556832</v>
      </c>
      <c r="K1047">
        <v>1809372.2818929642</v>
      </c>
      <c r="L1047">
        <v>3487101.2441252894</v>
      </c>
      <c r="M1047">
        <v>3487101.2441252875</v>
      </c>
      <c r="N1047">
        <v>485253.90038840054</v>
      </c>
      <c r="O1047">
        <v>2583765.1118602459</v>
      </c>
      <c r="P1047">
        <v>336503.50660704687</v>
      </c>
      <c r="Q1047">
        <v>42127.076411252012</v>
      </c>
      <c r="R1047">
        <v>53386.912205580156</v>
      </c>
      <c r="S1047">
        <v>46657.673237968396</v>
      </c>
      <c r="T1047">
        <v>6578.7319265535461</v>
      </c>
      <c r="U1047">
        <v>115.4983</v>
      </c>
      <c r="V1047">
        <v>75548637.662307695</v>
      </c>
    </row>
    <row r="1048" spans="1:22" x14ac:dyDescent="0.25">
      <c r="A1048" t="s">
        <v>185</v>
      </c>
      <c r="B1048" t="s">
        <v>3</v>
      </c>
      <c r="C1048">
        <v>7.9511238292020295E-2</v>
      </c>
      <c r="D1048">
        <v>1.2959999999999935E-2</v>
      </c>
      <c r="E1048">
        <v>6.6551238292020407E-2</v>
      </c>
      <c r="F1048">
        <v>2.9597809573005021E-2</v>
      </c>
      <c r="G1048">
        <v>4.9913428719015274E-2</v>
      </c>
      <c r="H1048">
        <v>0.17499999999999907</v>
      </c>
      <c r="I1048">
        <v>0.14099999999999951</v>
      </c>
      <c r="J1048">
        <v>4509523.841793213</v>
      </c>
      <c r="K1048">
        <v>6281880.0043489216</v>
      </c>
      <c r="L1048">
        <v>16897061.394558765</v>
      </c>
      <c r="M1048">
        <v>16897061.394558799</v>
      </c>
      <c r="N1048">
        <v>487144.6546220351</v>
      </c>
      <c r="O1048">
        <v>10304259.191520115</v>
      </c>
      <c r="P1048">
        <v>184858.121299416</v>
      </c>
      <c r="Q1048">
        <v>22568.385551857147</v>
      </c>
      <c r="R1048">
        <v>29247.137466029508</v>
      </c>
      <c r="S1048">
        <v>219518.85215135937</v>
      </c>
      <c r="T1048">
        <v>30952.15815334165</v>
      </c>
      <c r="U1048">
        <v>489.75680000000006</v>
      </c>
      <c r="V1048">
        <v>271689109.41961509</v>
      </c>
    </row>
    <row r="1049" spans="1:22" x14ac:dyDescent="0.25">
      <c r="A1049" t="s">
        <v>185</v>
      </c>
      <c r="B1049" t="s">
        <v>4</v>
      </c>
      <c r="C1049">
        <v>9.5420343575737712E-2</v>
      </c>
      <c r="D1049">
        <v>1.2960000000000029E-2</v>
      </c>
      <c r="E1049">
        <v>8.2460343575737755E-2</v>
      </c>
      <c r="F1049">
        <v>3.3575085893934459E-2</v>
      </c>
      <c r="G1049">
        <v>6.1845257681803371E-2</v>
      </c>
      <c r="H1049">
        <v>0.17500000000000032</v>
      </c>
      <c r="I1049">
        <v>0.1409999999999994</v>
      </c>
      <c r="J1049">
        <v>1464823.7356569259</v>
      </c>
      <c r="K1049">
        <v>2445640.4662734433</v>
      </c>
      <c r="L1049">
        <v>6871964.6235290961</v>
      </c>
      <c r="M1049">
        <v>6871964.6235291101</v>
      </c>
      <c r="N1049">
        <v>116239.19382281229</v>
      </c>
      <c r="O1049">
        <v>3794225.0081075602</v>
      </c>
      <c r="P1049">
        <v>11849.198089419166</v>
      </c>
      <c r="Q1049">
        <v>1485.8048072028862</v>
      </c>
      <c r="R1049">
        <v>1880.2354084237093</v>
      </c>
      <c r="S1049">
        <v>88539.838315305256</v>
      </c>
      <c r="T1049">
        <v>12484.117202458045</v>
      </c>
      <c r="U1049">
        <v>181.41386173120728</v>
      </c>
      <c r="V1049">
        <v>88248644.410192385</v>
      </c>
    </row>
    <row r="1050" spans="1:22" x14ac:dyDescent="0.25">
      <c r="A1050" t="s">
        <v>185</v>
      </c>
      <c r="B1050" t="s">
        <v>5</v>
      </c>
      <c r="C1050">
        <v>9.0079899237857197E-2</v>
      </c>
      <c r="D1050">
        <v>1.2959999999999826E-2</v>
      </c>
      <c r="E1050">
        <v>7.711989923785656E-2</v>
      </c>
      <c r="F1050">
        <v>3.2239974809463952E-2</v>
      </c>
      <c r="G1050">
        <v>5.7839924428392649E-2</v>
      </c>
      <c r="H1050">
        <v>0.17500000000000085</v>
      </c>
      <c r="I1050">
        <v>0.14100000000000021</v>
      </c>
      <c r="J1050">
        <v>8672330.9659134038</v>
      </c>
      <c r="K1050">
        <v>14148622.145207424</v>
      </c>
      <c r="L1050">
        <v>37466467.524237275</v>
      </c>
      <c r="M1050">
        <v>37466467.524237245</v>
      </c>
      <c r="N1050">
        <v>1244849.7278462499</v>
      </c>
      <c r="O1050">
        <v>21576103.383274548</v>
      </c>
      <c r="P1050">
        <v>540057.76015924523</v>
      </c>
      <c r="Q1050">
        <v>65668.629721173638</v>
      </c>
      <c r="R1050">
        <v>85407.420973139087</v>
      </c>
      <c r="S1050">
        <v>485290.02365704742</v>
      </c>
      <c r="T1050">
        <v>68425.893335643617</v>
      </c>
      <c r="U1050">
        <v>978.16030493625942</v>
      </c>
      <c r="V1050">
        <v>522424488.10942316</v>
      </c>
    </row>
    <row r="1051" spans="1:22" x14ac:dyDescent="0.25">
      <c r="A1051" t="s">
        <v>185</v>
      </c>
      <c r="B1051" t="s">
        <v>6</v>
      </c>
      <c r="C1051">
        <v>5.9024475544855882E-2</v>
      </c>
      <c r="D1051">
        <v>1.2960000000000013E-2</v>
      </c>
      <c r="E1051">
        <v>4.6064475544855869E-2</v>
      </c>
      <c r="F1051">
        <v>2.4476118886213993E-2</v>
      </c>
      <c r="G1051">
        <v>3.45483566586419E-2</v>
      </c>
      <c r="H1051">
        <v>0.17500000000000021</v>
      </c>
      <c r="I1051">
        <v>0.14099999999999971</v>
      </c>
      <c r="J1051">
        <v>1406674.8937437132</v>
      </c>
      <c r="K1051">
        <v>1379497.6483433917</v>
      </c>
      <c r="L1051">
        <v>3595070.9457201827</v>
      </c>
      <c r="M1051">
        <v>3595070.9457201846</v>
      </c>
      <c r="N1051">
        <v>135855.49982750136</v>
      </c>
      <c r="O1051">
        <v>2650317.0422596065</v>
      </c>
      <c r="P1051">
        <v>64160.242189940742</v>
      </c>
      <c r="Q1051">
        <v>8082.8662610446991</v>
      </c>
      <c r="R1051">
        <v>10186.278291588947</v>
      </c>
      <c r="S1051">
        <v>46823.937848312402</v>
      </c>
      <c r="T1051">
        <v>6602.1752366120527</v>
      </c>
      <c r="U1051">
        <v>148.13100000000003</v>
      </c>
      <c r="V1051">
        <v>84644866.724571034</v>
      </c>
    </row>
    <row r="1052" spans="1:22" x14ac:dyDescent="0.25">
      <c r="A1052" t="s">
        <v>185</v>
      </c>
      <c r="B1052" t="s">
        <v>7</v>
      </c>
      <c r="C1052">
        <v>7.874158142337484E-2</v>
      </c>
      <c r="D1052">
        <v>1.2960000000000029E-2</v>
      </c>
      <c r="E1052">
        <v>6.578158142337466E-2</v>
      </c>
      <c r="F1052">
        <v>2.9405395355843703E-2</v>
      </c>
      <c r="G1052">
        <v>4.933618606753111E-2</v>
      </c>
      <c r="H1052">
        <v>0.17500000000000038</v>
      </c>
      <c r="I1052">
        <v>0.14099999999999954</v>
      </c>
      <c r="J1052">
        <v>1333904.6573498873</v>
      </c>
      <c r="K1052">
        <v>1812534.0016831905</v>
      </c>
      <c r="L1052">
        <v>4916253.3519276902</v>
      </c>
      <c r="M1052">
        <v>4916253.3519276902</v>
      </c>
      <c r="N1052">
        <v>130337.16328047356</v>
      </c>
      <c r="O1052">
        <v>3016101.4957526056</v>
      </c>
      <c r="P1052">
        <v>44968.80495569417</v>
      </c>
      <c r="Q1052">
        <v>5596.9624554908378</v>
      </c>
      <c r="R1052">
        <v>7129.7732049770848</v>
      </c>
      <c r="S1052">
        <v>63664.875253557519</v>
      </c>
      <c r="T1052">
        <v>8976.7474107516009</v>
      </c>
      <c r="U1052">
        <v>145.42296581745433</v>
      </c>
      <c r="V1052">
        <v>80287853.286538512</v>
      </c>
    </row>
    <row r="1053" spans="1:22" x14ac:dyDescent="0.25">
      <c r="A1053" t="s">
        <v>186</v>
      </c>
      <c r="B1053" t="s">
        <v>1</v>
      </c>
      <c r="C1053">
        <v>0.10090040056451682</v>
      </c>
      <c r="D1053">
        <v>1.2959999999999793E-2</v>
      </c>
      <c r="E1053">
        <v>8.7940400564514812E-2</v>
      </c>
      <c r="F1053">
        <v>3.4945100141128858E-2</v>
      </c>
      <c r="G1053">
        <v>6.5955300423387112E-2</v>
      </c>
      <c r="H1053">
        <v>0.17500000000000424</v>
      </c>
      <c r="I1053">
        <v>0.1410000000000004</v>
      </c>
      <c r="J1053">
        <v>19916885.380143736</v>
      </c>
      <c r="K1053">
        <v>36055181.446465462</v>
      </c>
      <c r="L1053">
        <v>97742073.736212939</v>
      </c>
      <c r="M1053">
        <v>97742073.736212805</v>
      </c>
      <c r="N1053">
        <v>2605867.650795944</v>
      </c>
      <c r="O1053">
        <v>53366199.17581331</v>
      </c>
      <c r="P1053">
        <v>907397.52064655931</v>
      </c>
      <c r="Q1053">
        <v>111163.72763444367</v>
      </c>
      <c r="R1053">
        <v>143617.13600762142</v>
      </c>
      <c r="S1053">
        <v>1265284.195010744</v>
      </c>
      <c r="T1053">
        <v>178405.07149651513</v>
      </c>
      <c r="U1053">
        <v>2215.3478999999998</v>
      </c>
      <c r="V1053">
        <v>1199611050.3684988</v>
      </c>
    </row>
    <row r="1054" spans="1:22" x14ac:dyDescent="0.25">
      <c r="A1054" t="s">
        <v>186</v>
      </c>
      <c r="B1054" t="s">
        <v>2</v>
      </c>
      <c r="C1054">
        <v>6.4782631288595613E-2</v>
      </c>
      <c r="D1054">
        <v>1.2960000000000003E-2</v>
      </c>
      <c r="E1054">
        <v>5.1822631288595662E-2</v>
      </c>
      <c r="F1054">
        <v>2.5915657822148944E-2</v>
      </c>
      <c r="G1054">
        <v>3.8866973466446728E-2</v>
      </c>
      <c r="H1054">
        <v>0.17500000000000027</v>
      </c>
      <c r="I1054">
        <v>0.14099999999999996</v>
      </c>
      <c r="J1054">
        <v>1034696.347548945</v>
      </c>
      <c r="K1054">
        <v>1341360.0600331402</v>
      </c>
      <c r="L1054">
        <v>2739984.6503382707</v>
      </c>
      <c r="M1054">
        <v>2739984.6503382679</v>
      </c>
      <c r="N1054">
        <v>321023.88244028762</v>
      </c>
      <c r="O1054">
        <v>2055032.5251417975</v>
      </c>
      <c r="P1054">
        <v>218041.43700675436</v>
      </c>
      <c r="Q1054">
        <v>26904.530600104008</v>
      </c>
      <c r="R1054">
        <v>34537.381432567032</v>
      </c>
      <c r="S1054">
        <v>36407.128309257067</v>
      </c>
      <c r="T1054">
        <v>5133.4050916052438</v>
      </c>
      <c r="U1054">
        <v>101.262</v>
      </c>
      <c r="V1054">
        <v>62140056.456730746</v>
      </c>
    </row>
    <row r="1055" spans="1:22" x14ac:dyDescent="0.25">
      <c r="A1055" t="s">
        <v>186</v>
      </c>
      <c r="B1055" t="s">
        <v>3</v>
      </c>
      <c r="C1055">
        <v>8.9018808887127515E-2</v>
      </c>
      <c r="D1055">
        <v>1.295999999999985E-2</v>
      </c>
      <c r="E1055">
        <v>7.6058808887127391E-2</v>
      </c>
      <c r="F1055">
        <v>3.197470222178192E-2</v>
      </c>
      <c r="G1055">
        <v>5.7044106665345228E-2</v>
      </c>
      <c r="H1055">
        <v>0.17499999999999871</v>
      </c>
      <c r="I1055">
        <v>0.14099999999999979</v>
      </c>
      <c r="J1055">
        <v>5308206.3369584233</v>
      </c>
      <c r="K1055">
        <v>8395408.5227052774</v>
      </c>
      <c r="L1055">
        <v>22558258.863350812</v>
      </c>
      <c r="M1055">
        <v>22558258.863350771</v>
      </c>
      <c r="N1055">
        <v>656991.67619123682</v>
      </c>
      <c r="O1055">
        <v>13046623.183472458</v>
      </c>
      <c r="P1055">
        <v>251555.77369841599</v>
      </c>
      <c r="Q1055">
        <v>31039.72575949569</v>
      </c>
      <c r="R1055">
        <v>39845.96542356554</v>
      </c>
      <c r="S1055">
        <v>293207.89772986324</v>
      </c>
      <c r="T1055">
        <v>41342.313579910624</v>
      </c>
      <c r="U1055">
        <v>583.92409999999995</v>
      </c>
      <c r="V1055">
        <v>319899665.49057704</v>
      </c>
    </row>
    <row r="1056" spans="1:22" x14ac:dyDescent="0.25">
      <c r="A1056" t="s">
        <v>186</v>
      </c>
      <c r="B1056" t="s">
        <v>4</v>
      </c>
      <c r="C1056">
        <v>0.10756727169890137</v>
      </c>
      <c r="D1056">
        <v>1.2960000000000027E-2</v>
      </c>
      <c r="E1056">
        <v>9.4607271698901332E-2</v>
      </c>
      <c r="F1056">
        <v>3.6611817924725343E-2</v>
      </c>
      <c r="G1056">
        <v>7.0955453774176086E-2</v>
      </c>
      <c r="H1056">
        <v>0.17500000000000041</v>
      </c>
      <c r="I1056">
        <v>0.1409999999999994</v>
      </c>
      <c r="J1056">
        <v>1411233.6107111915</v>
      </c>
      <c r="K1056">
        <v>2692187.9657598105</v>
      </c>
      <c r="L1056">
        <v>7576969.11729158</v>
      </c>
      <c r="M1056">
        <v>7576969.117291579</v>
      </c>
      <c r="N1056">
        <v>124898.69499696651</v>
      </c>
      <c r="O1056">
        <v>3978522.8814740386</v>
      </c>
      <c r="P1056">
        <v>10621.472618005238</v>
      </c>
      <c r="Q1056">
        <v>1287.1514476579587</v>
      </c>
      <c r="R1056">
        <v>1679.1159932585106</v>
      </c>
      <c r="S1056">
        <v>97555.613442630958</v>
      </c>
      <c r="T1056">
        <v>13755.341495410965</v>
      </c>
      <c r="U1056">
        <v>178.74960000000002</v>
      </c>
      <c r="V1056">
        <v>85014234.623653948</v>
      </c>
    </row>
    <row r="1057" spans="1:22" x14ac:dyDescent="0.25">
      <c r="A1057" t="s">
        <v>186</v>
      </c>
      <c r="B1057" t="s">
        <v>5</v>
      </c>
      <c r="C1057">
        <v>0.11689975661404134</v>
      </c>
      <c r="D1057">
        <v>1.295999999999984E-2</v>
      </c>
      <c r="E1057">
        <v>0.10393975661404044</v>
      </c>
      <c r="F1057">
        <v>3.8944939153510272E-2</v>
      </c>
      <c r="G1057">
        <v>7.7954817460530332E-2</v>
      </c>
      <c r="H1057">
        <v>0.17500000000000063</v>
      </c>
      <c r="I1057">
        <v>0.1410000000000001</v>
      </c>
      <c r="J1057">
        <v>9870330.4760175198</v>
      </c>
      <c r="K1057">
        <v>20962187.150684267</v>
      </c>
      <c r="L1057">
        <v>57969895.162460931</v>
      </c>
      <c r="M1057">
        <v>57969895.162460849</v>
      </c>
      <c r="N1057">
        <v>1229166.5723979585</v>
      </c>
      <c r="O1057">
        <v>29603351.05430378</v>
      </c>
      <c r="P1057">
        <v>293364.92214204313</v>
      </c>
      <c r="Q1057">
        <v>35604.417652353135</v>
      </c>
      <c r="R1057">
        <v>46384.676911009847</v>
      </c>
      <c r="S1057">
        <v>748301.97694355296</v>
      </c>
      <c r="T1057">
        <v>105510.57874904106</v>
      </c>
      <c r="U1057">
        <v>1100.2399999999996</v>
      </c>
      <c r="V1057">
        <v>594541266.14023077</v>
      </c>
    </row>
    <row r="1058" spans="1:22" x14ac:dyDescent="0.25">
      <c r="A1058" t="s">
        <v>186</v>
      </c>
      <c r="B1058" t="s">
        <v>6</v>
      </c>
      <c r="C1058">
        <v>5.798140453998929E-2</v>
      </c>
      <c r="D1058">
        <v>1.2960000000000031E-2</v>
      </c>
      <c r="E1058">
        <v>4.5021404539989263E-2</v>
      </c>
      <c r="F1058">
        <v>2.4215351134997388E-2</v>
      </c>
      <c r="G1058">
        <v>3.3766053404992002E-2</v>
      </c>
      <c r="H1058">
        <v>0.17500000000000043</v>
      </c>
      <c r="I1058">
        <v>0.14099999999999968</v>
      </c>
      <c r="J1058">
        <v>1302292.4645763864</v>
      </c>
      <c r="K1058">
        <v>1233280.6222029813</v>
      </c>
      <c r="L1058">
        <v>3184617.561566269</v>
      </c>
      <c r="M1058">
        <v>3184617.5615662662</v>
      </c>
      <c r="N1058">
        <v>128806.07626066869</v>
      </c>
      <c r="O1058">
        <v>2406767.0105186971</v>
      </c>
      <c r="P1058">
        <v>63543.561167570013</v>
      </c>
      <c r="Q1058">
        <v>7712.0569063852718</v>
      </c>
      <c r="R1058">
        <v>10047.042148427696</v>
      </c>
      <c r="S1058">
        <v>41633.14289069824</v>
      </c>
      <c r="T1058">
        <v>5870.2731475884557</v>
      </c>
      <c r="U1058">
        <v>142.86359999999999</v>
      </c>
      <c r="V1058">
        <v>78429923.480384618</v>
      </c>
    </row>
    <row r="1059" spans="1:22" x14ac:dyDescent="0.25">
      <c r="A1059" t="s">
        <v>186</v>
      </c>
      <c r="B1059" t="s">
        <v>7</v>
      </c>
      <c r="C1059">
        <v>8.1807138452385741E-2</v>
      </c>
      <c r="D1059">
        <v>1.2960000000000008E-2</v>
      </c>
      <c r="E1059">
        <v>6.8847138452385687E-2</v>
      </c>
      <c r="F1059">
        <v>3.0171784613096456E-2</v>
      </c>
      <c r="G1059">
        <v>5.16353538392893E-2</v>
      </c>
      <c r="H1059">
        <v>0.17500000000000029</v>
      </c>
      <c r="I1059">
        <v>0.14099999999999996</v>
      </c>
      <c r="J1059">
        <v>990126.14433128573</v>
      </c>
      <c r="K1059">
        <v>1430757.1250800185</v>
      </c>
      <c r="L1059">
        <v>3712348.3812051914</v>
      </c>
      <c r="M1059">
        <v>3712348.3812051965</v>
      </c>
      <c r="N1059">
        <v>144980.74850871507</v>
      </c>
      <c r="O1059">
        <v>2275902.520902588</v>
      </c>
      <c r="P1059">
        <v>70270.354013770775</v>
      </c>
      <c r="Q1059">
        <v>8615.8452684475506</v>
      </c>
      <c r="R1059">
        <v>11122.954098792781</v>
      </c>
      <c r="S1059">
        <v>48178.435694745989</v>
      </c>
      <c r="T1059">
        <v>6793.1594329591881</v>
      </c>
      <c r="U1059">
        <v>108.30860000000001</v>
      </c>
      <c r="V1059">
        <v>59585904.176923089</v>
      </c>
    </row>
    <row r="1060" spans="1:22" x14ac:dyDescent="0.25">
      <c r="A1060" t="s">
        <v>187</v>
      </c>
      <c r="B1060" t="s">
        <v>1</v>
      </c>
      <c r="C1060">
        <v>8.8302646125586276E-2</v>
      </c>
      <c r="D1060">
        <v>1.2959999999999805E-2</v>
      </c>
      <c r="E1060">
        <v>7.5342646125587859E-2</v>
      </c>
      <c r="F1060">
        <v>3.1795661531396582E-2</v>
      </c>
      <c r="G1060">
        <v>5.6506984594189388E-2</v>
      </c>
      <c r="H1060">
        <v>0.17500000000000379</v>
      </c>
      <c r="I1060">
        <v>0.14100000000000171</v>
      </c>
      <c r="J1060">
        <v>22947699.869806953</v>
      </c>
      <c r="K1060">
        <v>35738042.221468821</v>
      </c>
      <c r="L1060">
        <v>95371915.056995869</v>
      </c>
      <c r="M1060">
        <v>95371915.056995898</v>
      </c>
      <c r="N1060">
        <v>2960552.9018526375</v>
      </c>
      <c r="O1060">
        <v>55725189.189423122</v>
      </c>
      <c r="P1060">
        <v>1208820.0542848024</v>
      </c>
      <c r="Q1060">
        <v>149845.42918266638</v>
      </c>
      <c r="R1060">
        <v>191571.83316891303</v>
      </c>
      <c r="S1060">
        <v>1236034.6934411433</v>
      </c>
      <c r="T1060">
        <v>174280.89177520166</v>
      </c>
      <c r="U1060">
        <v>2524.7187102516509</v>
      </c>
      <c r="V1060">
        <v>1382011861.5320692</v>
      </c>
    </row>
    <row r="1061" spans="1:22" x14ac:dyDescent="0.25">
      <c r="A1061" t="s">
        <v>187</v>
      </c>
      <c r="B1061" t="s">
        <v>2</v>
      </c>
      <c r="C1061">
        <v>6.2924275503304247E-2</v>
      </c>
      <c r="D1061">
        <v>1.2959999999999992E-2</v>
      </c>
      <c r="E1061">
        <v>4.9964275503304095E-2</v>
      </c>
      <c r="F1061">
        <v>2.5451068875826037E-2</v>
      </c>
      <c r="G1061">
        <v>3.7473206627478155E-2</v>
      </c>
      <c r="H1061">
        <v>0.17500000000000029</v>
      </c>
      <c r="I1061">
        <v>0.14100000000000001</v>
      </c>
      <c r="J1061">
        <v>1007515.1124678676</v>
      </c>
      <c r="K1061">
        <v>1350358.0731474061</v>
      </c>
      <c r="L1061">
        <v>2404522.1058609947</v>
      </c>
      <c r="M1061">
        <v>2404522.1058609961</v>
      </c>
      <c r="N1061">
        <v>411638.02839530539</v>
      </c>
      <c r="O1061">
        <v>1946235.1572199683</v>
      </c>
      <c r="P1061">
        <v>292037.31853975431</v>
      </c>
      <c r="Q1061">
        <v>36377.331972432832</v>
      </c>
      <c r="R1061">
        <v>46306.465722218411</v>
      </c>
      <c r="S1061">
        <v>32354.874812357531</v>
      </c>
      <c r="T1061">
        <v>4562.0373485424152</v>
      </c>
      <c r="U1061">
        <v>86.314499999999981</v>
      </c>
      <c r="V1061">
        <v>60436853.69096151</v>
      </c>
    </row>
    <row r="1062" spans="1:22" x14ac:dyDescent="0.25">
      <c r="A1062" t="s">
        <v>187</v>
      </c>
      <c r="B1062" t="s">
        <v>3</v>
      </c>
      <c r="C1062">
        <v>7.759384413817795E-2</v>
      </c>
      <c r="D1062">
        <v>1.2959999999999833E-2</v>
      </c>
      <c r="E1062">
        <v>6.4633844138178229E-2</v>
      </c>
      <c r="F1062">
        <v>2.9118461034544435E-2</v>
      </c>
      <c r="G1062">
        <v>4.8475383103633855E-2</v>
      </c>
      <c r="H1062">
        <v>0.1749999999999988</v>
      </c>
      <c r="I1062">
        <v>0.14100000000000032</v>
      </c>
      <c r="J1062">
        <v>6410892.8516113413</v>
      </c>
      <c r="K1062">
        <v>8680823.9781513643</v>
      </c>
      <c r="L1062">
        <v>23066891.406429123</v>
      </c>
      <c r="M1062">
        <v>23066891.406429127</v>
      </c>
      <c r="N1062">
        <v>743895.13200624846</v>
      </c>
      <c r="O1062">
        <v>14347821.697756449</v>
      </c>
      <c r="P1062">
        <v>313396.09470407851</v>
      </c>
      <c r="Q1062">
        <v>38460.77658195699</v>
      </c>
      <c r="R1062">
        <v>49611.818851331009</v>
      </c>
      <c r="S1062">
        <v>300110.81671241694</v>
      </c>
      <c r="T1062">
        <v>42315.625156450835</v>
      </c>
      <c r="U1062">
        <v>696.05059999999992</v>
      </c>
      <c r="V1062">
        <v>386292270.17221534</v>
      </c>
    </row>
    <row r="1063" spans="1:22" x14ac:dyDescent="0.25">
      <c r="A1063" t="s">
        <v>187</v>
      </c>
      <c r="B1063" t="s">
        <v>4</v>
      </c>
      <c r="C1063">
        <v>0.10137853057027579</v>
      </c>
      <c r="D1063">
        <v>1.2960000000000017E-2</v>
      </c>
      <c r="E1063">
        <v>8.8418530570276002E-2</v>
      </c>
      <c r="F1063">
        <v>3.5064632642568906E-2</v>
      </c>
      <c r="G1063">
        <v>6.6313897927706797E-2</v>
      </c>
      <c r="H1063">
        <v>0.1749999999999993</v>
      </c>
      <c r="I1063">
        <v>0.14099999999999913</v>
      </c>
      <c r="J1063">
        <v>2128108.181011606</v>
      </c>
      <c r="K1063">
        <v>3835123.3155783899</v>
      </c>
      <c r="L1063">
        <v>10624368.833350001</v>
      </c>
      <c r="M1063">
        <v>10624368.833349988</v>
      </c>
      <c r="N1063">
        <v>220250.27834629361</v>
      </c>
      <c r="O1063">
        <v>5742981.2182437014</v>
      </c>
      <c r="P1063">
        <v>49490.101761653415</v>
      </c>
      <c r="Q1063">
        <v>5938.81221139841</v>
      </c>
      <c r="R1063">
        <v>7815.4768702003075</v>
      </c>
      <c r="S1063">
        <v>137603.75767137925</v>
      </c>
      <c r="T1063">
        <v>19402.129831664464</v>
      </c>
      <c r="U1063">
        <v>269.59749999999991</v>
      </c>
      <c r="V1063">
        <v>128332039.93288468</v>
      </c>
    </row>
    <row r="1064" spans="1:22" x14ac:dyDescent="0.25">
      <c r="A1064" t="s">
        <v>187</v>
      </c>
      <c r="B1064" t="s">
        <v>5</v>
      </c>
      <c r="C1064">
        <v>9.6673085990643309E-2</v>
      </c>
      <c r="D1064">
        <v>1.2959999999999812E-2</v>
      </c>
      <c r="E1064">
        <v>8.3713085990643046E-2</v>
      </c>
      <c r="F1064">
        <v>3.388827149766107E-2</v>
      </c>
      <c r="G1064">
        <v>6.2784814492982191E-2</v>
      </c>
      <c r="H1064">
        <v>0.17500000000000171</v>
      </c>
      <c r="I1064">
        <v>0.14099999999999877</v>
      </c>
      <c r="J1064">
        <v>10979344.305101646</v>
      </c>
      <c r="K1064">
        <v>18961062.917589489</v>
      </c>
      <c r="L1064">
        <v>52258147.23024229</v>
      </c>
      <c r="M1064">
        <v>52258147.230242163</v>
      </c>
      <c r="N1064">
        <v>1156260.380631499</v>
      </c>
      <c r="O1064">
        <v>28784146.84205962</v>
      </c>
      <c r="P1064">
        <v>301758.47577566223</v>
      </c>
      <c r="Q1064">
        <v>37537.6204720717</v>
      </c>
      <c r="R1064">
        <v>47840.749570930471</v>
      </c>
      <c r="S1064">
        <v>674078.47047579545</v>
      </c>
      <c r="T1064">
        <v>95045.064337087009</v>
      </c>
      <c r="U1064">
        <v>1247.6726066493757</v>
      </c>
      <c r="V1064">
        <v>661333345.71215713</v>
      </c>
    </row>
    <row r="1065" spans="1:22" x14ac:dyDescent="0.25">
      <c r="A1065" t="s">
        <v>187</v>
      </c>
      <c r="B1065" t="s">
        <v>6</v>
      </c>
      <c r="C1065">
        <v>6.3142108005591058E-2</v>
      </c>
      <c r="D1065">
        <v>1.2960000000000022E-2</v>
      </c>
      <c r="E1065">
        <v>5.0182108005590843E-2</v>
      </c>
      <c r="F1065">
        <v>2.5505527001397708E-2</v>
      </c>
      <c r="G1065">
        <v>3.7636581004193259E-2</v>
      </c>
      <c r="H1065">
        <v>0.17500000000000049</v>
      </c>
      <c r="I1065">
        <v>0.14099999999999979</v>
      </c>
      <c r="J1065">
        <v>1607171.4820122139</v>
      </c>
      <c r="K1065">
        <v>1756584.8780939509</v>
      </c>
      <c r="L1065">
        <v>4149776.5862733852</v>
      </c>
      <c r="M1065">
        <v>4149776.5862733922</v>
      </c>
      <c r="N1065">
        <v>279994.51200211886</v>
      </c>
      <c r="O1065">
        <v>3083761.8481040481</v>
      </c>
      <c r="P1065">
        <v>169454.52708583654</v>
      </c>
      <c r="Q1065">
        <v>21365.874502618441</v>
      </c>
      <c r="R1065">
        <v>26905.676623972155</v>
      </c>
      <c r="S1065">
        <v>54573.561603584836</v>
      </c>
      <c r="T1065">
        <v>7694.8721861054619</v>
      </c>
      <c r="U1065">
        <v>135.42070360227518</v>
      </c>
      <c r="V1065">
        <v>96618028.947884589</v>
      </c>
    </row>
    <row r="1066" spans="1:22" x14ac:dyDescent="0.25">
      <c r="A1066" t="s">
        <v>187</v>
      </c>
      <c r="B1066" t="s">
        <v>7</v>
      </c>
      <c r="C1066">
        <v>7.8073798856712687E-2</v>
      </c>
      <c r="D1066">
        <v>1.2959999999999991E-2</v>
      </c>
      <c r="E1066">
        <v>6.511379885671259E-2</v>
      </c>
      <c r="F1066">
        <v>2.9238449714178147E-2</v>
      </c>
      <c r="G1066">
        <v>4.8835349142534505E-2</v>
      </c>
      <c r="H1066">
        <v>0.17500000000000032</v>
      </c>
      <c r="I1066">
        <v>0.14099999999999996</v>
      </c>
      <c r="J1066">
        <v>814667.93760224828</v>
      </c>
      <c r="K1066">
        <v>1154089.0589083487</v>
      </c>
      <c r="L1066">
        <v>2868208.8948401334</v>
      </c>
      <c r="M1066">
        <v>2868208.8948401334</v>
      </c>
      <c r="N1066">
        <v>148514.5704712288</v>
      </c>
      <c r="O1066">
        <v>1820242.4260393686</v>
      </c>
      <c r="P1066">
        <v>82683.536417816824</v>
      </c>
      <c r="Q1066">
        <v>10165.013442187874</v>
      </c>
      <c r="R1066">
        <v>13091.645530260665</v>
      </c>
      <c r="S1066">
        <v>37313.212165611701</v>
      </c>
      <c r="T1066">
        <v>5261.1629153512522</v>
      </c>
      <c r="U1066">
        <v>89.662800000000004</v>
      </c>
      <c r="V1066">
        <v>48999323.075961538</v>
      </c>
    </row>
    <row r="1067" spans="1:22" x14ac:dyDescent="0.25">
      <c r="A1067" t="s">
        <v>188</v>
      </c>
      <c r="B1067" t="s">
        <v>1</v>
      </c>
      <c r="C1067">
        <v>0.10607266150776422</v>
      </c>
      <c r="D1067">
        <v>1.29599999999999E-2</v>
      </c>
      <c r="E1067">
        <v>9.3112661507764219E-2</v>
      </c>
      <c r="F1067">
        <v>3.6238165376941273E-2</v>
      </c>
      <c r="G1067">
        <v>6.9834496130823182E-2</v>
      </c>
      <c r="H1067">
        <v>0.17499999999999885</v>
      </c>
      <c r="I1067">
        <v>0.14099999999999965</v>
      </c>
      <c r="J1067">
        <v>4480164.9990295926</v>
      </c>
      <c r="K1067">
        <v>8598230.8950147387</v>
      </c>
      <c r="L1067">
        <v>23318879.989122137</v>
      </c>
      <c r="M1067">
        <v>23318879.989122137</v>
      </c>
      <c r="N1067">
        <v>618953.17398051359</v>
      </c>
      <c r="O1067">
        <v>12459442.720063807</v>
      </c>
      <c r="P1067">
        <v>215065.89978583928</v>
      </c>
      <c r="Q1067">
        <v>26409.445695944196</v>
      </c>
      <c r="R1067">
        <v>34048.02371293147</v>
      </c>
      <c r="S1067">
        <v>300990.18824347318</v>
      </c>
      <c r="T1067">
        <v>42439.616542329706</v>
      </c>
      <c r="U1067">
        <v>507.32774994901081</v>
      </c>
      <c r="V1067">
        <v>269600121.10173094</v>
      </c>
    </row>
    <row r="1068" spans="1:22" x14ac:dyDescent="0.25">
      <c r="A1068" t="s">
        <v>188</v>
      </c>
      <c r="B1068" t="s">
        <v>2</v>
      </c>
      <c r="C1068">
        <v>8.3401460539394109E-2</v>
      </c>
      <c r="D1068">
        <v>1.2959999999999994E-2</v>
      </c>
      <c r="E1068">
        <v>7.0441460539394124E-2</v>
      </c>
      <c r="F1068">
        <v>3.0570365134848527E-2</v>
      </c>
      <c r="G1068">
        <v>5.2831095404545628E-2</v>
      </c>
      <c r="H1068">
        <v>0.17499999999999991</v>
      </c>
      <c r="I1068">
        <v>0.14100000000000001</v>
      </c>
      <c r="J1068">
        <v>328988.45833394071</v>
      </c>
      <c r="K1068">
        <v>558218.11255442479</v>
      </c>
      <c r="L1068">
        <v>1194221.8425871907</v>
      </c>
      <c r="M1068">
        <v>1194221.8425871902</v>
      </c>
      <c r="N1068">
        <v>120108.12376902101</v>
      </c>
      <c r="O1068">
        <v>767098.44711934449</v>
      </c>
      <c r="P1068">
        <v>79606.764416738442</v>
      </c>
      <c r="Q1068">
        <v>9882.566676264958</v>
      </c>
      <c r="R1068">
        <v>12617.995684113479</v>
      </c>
      <c r="S1068">
        <v>15776.333910520558</v>
      </c>
      <c r="T1068">
        <v>2224.4630813833992</v>
      </c>
      <c r="U1068">
        <v>31.229999999999997</v>
      </c>
      <c r="V1068">
        <v>19740553.057692308</v>
      </c>
    </row>
    <row r="1069" spans="1:22" x14ac:dyDescent="0.25">
      <c r="A1069" t="s">
        <v>188</v>
      </c>
      <c r="B1069" t="s">
        <v>3</v>
      </c>
      <c r="C1069">
        <v>9.7504504890262592E-2</v>
      </c>
      <c r="D1069">
        <v>1.2960000000000031E-2</v>
      </c>
      <c r="E1069">
        <v>8.4544504890262703E-2</v>
      </c>
      <c r="F1069">
        <v>3.4096126222565776E-2</v>
      </c>
      <c r="G1069">
        <v>6.3408378667697066E-2</v>
      </c>
      <c r="H1069">
        <v>0.17500000000000038</v>
      </c>
      <c r="I1069">
        <v>0.14099999999999954</v>
      </c>
      <c r="J1069">
        <v>1408976.2829777736</v>
      </c>
      <c r="K1069">
        <v>2436620.2812370602</v>
      </c>
      <c r="L1069">
        <v>6742950.2409623638</v>
      </c>
      <c r="M1069">
        <v>6742950.2409623619</v>
      </c>
      <c r="N1069">
        <v>141727.65068720281</v>
      </c>
      <c r="O1069">
        <v>3703868.9135276284</v>
      </c>
      <c r="P1069">
        <v>33038.709780320569</v>
      </c>
      <c r="Q1069">
        <v>4082.7468472847395</v>
      </c>
      <c r="R1069">
        <v>5234.1253844923476</v>
      </c>
      <c r="S1069">
        <v>87092.084728401533</v>
      </c>
      <c r="T1069">
        <v>12279.983946704619</v>
      </c>
      <c r="U1069">
        <v>160.76589999999993</v>
      </c>
      <c r="V1069">
        <v>84836539.227499977</v>
      </c>
    </row>
    <row r="1070" spans="1:22" x14ac:dyDescent="0.25">
      <c r="A1070" t="s">
        <v>188</v>
      </c>
      <c r="B1070" t="s">
        <v>4</v>
      </c>
      <c r="C1070">
        <v>0.13347985658248374</v>
      </c>
      <c r="D1070">
        <v>1.2959999999999991E-2</v>
      </c>
      <c r="E1070">
        <v>0.12051985658248388</v>
      </c>
      <c r="F1070">
        <v>4.3089964145620947E-2</v>
      </c>
      <c r="G1070">
        <v>9.0389892436862837E-2</v>
      </c>
      <c r="H1070">
        <v>0.17500000000000007</v>
      </c>
      <c r="I1070">
        <v>0.14100000000000001</v>
      </c>
      <c r="J1070">
        <v>465948.53317191568</v>
      </c>
      <c r="K1070">
        <v>1138074.0928346959</v>
      </c>
      <c r="L1070">
        <v>3214689.5197860198</v>
      </c>
      <c r="M1070">
        <v>3214689.5197860189</v>
      </c>
      <c r="N1070">
        <v>49883.189679517178</v>
      </c>
      <c r="O1070">
        <v>1554139.4363270947</v>
      </c>
      <c r="P1070">
        <v>2110.3005777995468</v>
      </c>
      <c r="Q1070">
        <v>299.24651451185173</v>
      </c>
      <c r="R1070">
        <v>339.74614001590714</v>
      </c>
      <c r="S1070">
        <v>41309.286982637714</v>
      </c>
      <c r="T1070">
        <v>5824.6094645519161</v>
      </c>
      <c r="U1070">
        <v>59.698299999999996</v>
      </c>
      <c r="V1070">
        <v>28053662.859423071</v>
      </c>
    </row>
    <row r="1071" spans="1:22" x14ac:dyDescent="0.25">
      <c r="A1071" t="s">
        <v>188</v>
      </c>
      <c r="B1071" t="s">
        <v>5</v>
      </c>
      <c r="C1071">
        <v>0.11028348269294563</v>
      </c>
      <c r="D1071">
        <v>1.2960000000000032E-2</v>
      </c>
      <c r="E1071">
        <v>9.7323482692945745E-2</v>
      </c>
      <c r="F1071">
        <v>3.7290870673236463E-2</v>
      </c>
      <c r="G1071">
        <v>7.2992612019709302E-2</v>
      </c>
      <c r="H1071">
        <v>0.17499999999999971</v>
      </c>
      <c r="I1071">
        <v>0.14099999999999946</v>
      </c>
      <c r="J1071">
        <v>2059387.48351421</v>
      </c>
      <c r="K1071">
        <v>4141964.920135892</v>
      </c>
      <c r="L1071">
        <v>11326421.401228201</v>
      </c>
      <c r="M1071">
        <v>11326421.401228223</v>
      </c>
      <c r="N1071">
        <v>274868.3397948686</v>
      </c>
      <c r="O1071">
        <v>5926484.0638552373</v>
      </c>
      <c r="P1071">
        <v>84721.072025090194</v>
      </c>
      <c r="Q1071">
        <v>10166.528643010824</v>
      </c>
      <c r="R1071">
        <v>13379.151694202244</v>
      </c>
      <c r="S1071">
        <v>146013.66120294825</v>
      </c>
      <c r="T1071">
        <v>20587.926229615703</v>
      </c>
      <c r="U1071">
        <v>232.09754994901076</v>
      </c>
      <c r="V1071">
        <v>124002658.49846163</v>
      </c>
    </row>
    <row r="1072" spans="1:22" x14ac:dyDescent="0.25">
      <c r="A1072" t="s">
        <v>188</v>
      </c>
      <c r="B1072" t="s">
        <v>6</v>
      </c>
      <c r="C1072">
        <v>7.6615153652775991E-2</v>
      </c>
      <c r="D1072">
        <v>1.2960000000000003E-2</v>
      </c>
      <c r="E1072">
        <v>6.365515365277595E-2</v>
      </c>
      <c r="F1072">
        <v>2.8873788413194008E-2</v>
      </c>
      <c r="G1072">
        <v>4.774136523958198E-2</v>
      </c>
      <c r="H1072">
        <v>0.17499999999999999</v>
      </c>
      <c r="I1072">
        <v>0.14099999999999999</v>
      </c>
      <c r="J1072">
        <v>144947.47545185394</v>
      </c>
      <c r="K1072">
        <v>196845.67653018434</v>
      </c>
      <c r="L1072">
        <v>506033.57052937732</v>
      </c>
      <c r="M1072">
        <v>506033.57052937744</v>
      </c>
      <c r="N1072">
        <v>21125.864765294013</v>
      </c>
      <c r="O1072">
        <v>320667.28721674439</v>
      </c>
      <c r="P1072">
        <v>10650.427752142881</v>
      </c>
      <c r="Q1072">
        <v>1385.7219868221036</v>
      </c>
      <c r="R1072">
        <v>1697.0971131940628</v>
      </c>
      <c r="S1072">
        <v>6479.0691613802928</v>
      </c>
      <c r="T1072">
        <v>913.54875175462121</v>
      </c>
      <c r="U1072">
        <v>15.399999999999999</v>
      </c>
      <c r="V1072">
        <v>8656013.3169230763</v>
      </c>
    </row>
    <row r="1073" spans="1:22" x14ac:dyDescent="0.25">
      <c r="A1073" t="s">
        <v>188</v>
      </c>
      <c r="B1073" t="s">
        <v>7</v>
      </c>
      <c r="U1073">
        <v>8.136000000000001</v>
      </c>
    </row>
    <row r="1074" spans="1:22" x14ac:dyDescent="0.25">
      <c r="A1074" t="s">
        <v>189</v>
      </c>
      <c r="B1074" t="s">
        <v>1</v>
      </c>
      <c r="C1074">
        <v>9.094449469355731E-2</v>
      </c>
      <c r="D1074">
        <v>1.2959999999999808E-2</v>
      </c>
      <c r="E1074">
        <v>7.7984494693557213E-2</v>
      </c>
      <c r="F1074">
        <v>3.2456123673389077E-2</v>
      </c>
      <c r="G1074">
        <v>5.8488371020167268E-2</v>
      </c>
      <c r="H1074">
        <v>0.1750000000000024</v>
      </c>
      <c r="I1074">
        <v>0.14099999999999838</v>
      </c>
      <c r="J1074">
        <v>12375718.491071053</v>
      </c>
      <c r="K1074">
        <v>19879053.93939741</v>
      </c>
      <c r="L1074">
        <v>53630984.944707364</v>
      </c>
      <c r="M1074">
        <v>53630984.944707379</v>
      </c>
      <c r="N1074">
        <v>1501544.2183712274</v>
      </c>
      <c r="O1074">
        <v>30753228.212097321</v>
      </c>
      <c r="P1074">
        <v>552311.20302835794</v>
      </c>
      <c r="Q1074">
        <v>69403.037716668856</v>
      </c>
      <c r="R1074">
        <v>87661.707945048867</v>
      </c>
      <c r="S1074">
        <v>694275.43355051393</v>
      </c>
      <c r="T1074">
        <v>97892.8361306226</v>
      </c>
      <c r="U1074">
        <v>1396.525181188772</v>
      </c>
      <c r="V1074">
        <v>745220559.0955286</v>
      </c>
    </row>
    <row r="1075" spans="1:22" x14ac:dyDescent="0.25">
      <c r="A1075" t="s">
        <v>189</v>
      </c>
      <c r="B1075" t="s">
        <v>2</v>
      </c>
      <c r="C1075">
        <v>7.553669344731484E-2</v>
      </c>
      <c r="D1075">
        <v>1.2960000000000025E-2</v>
      </c>
      <c r="E1075">
        <v>6.2576693447315077E-2</v>
      </c>
      <c r="F1075">
        <v>2.8604173361828779E-2</v>
      </c>
      <c r="G1075">
        <v>4.6932520085486214E-2</v>
      </c>
      <c r="H1075">
        <v>0.17500000000000041</v>
      </c>
      <c r="I1075">
        <v>0.14099999999999979</v>
      </c>
      <c r="J1075">
        <v>1186419.178867256</v>
      </c>
      <c r="K1075">
        <v>1588689.7827884799</v>
      </c>
      <c r="L1075">
        <v>3744323.2182899094</v>
      </c>
      <c r="M1075">
        <v>3744323.2182899164</v>
      </c>
      <c r="N1075">
        <v>255436.53251888463</v>
      </c>
      <c r="O1075">
        <v>2519672.4291368537</v>
      </c>
      <c r="P1075">
        <v>155246.1678138093</v>
      </c>
      <c r="Q1075">
        <v>19882.590061538423</v>
      </c>
      <c r="R1075">
        <v>24693.154860424023</v>
      </c>
      <c r="S1075">
        <v>48741.998057065051</v>
      </c>
      <c r="T1075">
        <v>6872.6217260461735</v>
      </c>
      <c r="U1075">
        <v>132.87639999999999</v>
      </c>
      <c r="V1075">
        <v>71206736.153076932</v>
      </c>
    </row>
    <row r="1076" spans="1:22" x14ac:dyDescent="0.25">
      <c r="A1076" t="s">
        <v>189</v>
      </c>
      <c r="B1076" t="s">
        <v>3</v>
      </c>
      <c r="C1076">
        <v>8.1364752006492416E-2</v>
      </c>
      <c r="D1076">
        <v>1.2960000000000013E-2</v>
      </c>
      <c r="E1076">
        <v>6.8404752006492542E-2</v>
      </c>
      <c r="F1076">
        <v>3.0061188001623034E-2</v>
      </c>
      <c r="G1076">
        <v>5.1303564004869497E-2</v>
      </c>
      <c r="H1076">
        <v>0.17499999999999921</v>
      </c>
      <c r="I1076">
        <v>0.14099999999999929</v>
      </c>
      <c r="J1076">
        <v>2802421.9799224799</v>
      </c>
      <c r="K1076">
        <v>3989186.8018543343</v>
      </c>
      <c r="L1076">
        <v>10760222.797088368</v>
      </c>
      <c r="M1076">
        <v>10760222.797088379</v>
      </c>
      <c r="N1076">
        <v>301834.40211865772</v>
      </c>
      <c r="O1076">
        <v>6489774.3796581551</v>
      </c>
      <c r="P1076">
        <v>111032.53816694254</v>
      </c>
      <c r="Q1076">
        <v>13766.080298098626</v>
      </c>
      <c r="R1076">
        <v>17596.605203570805</v>
      </c>
      <c r="S1076">
        <v>139736.35271695611</v>
      </c>
      <c r="T1076">
        <v>19702.825733090802</v>
      </c>
      <c r="U1076">
        <v>302.47390000000024</v>
      </c>
      <c r="V1076">
        <v>168845635.27769217</v>
      </c>
    </row>
    <row r="1077" spans="1:22" x14ac:dyDescent="0.25">
      <c r="A1077" t="s">
        <v>189</v>
      </c>
      <c r="B1077" t="s">
        <v>4</v>
      </c>
      <c r="C1077">
        <v>0.10949715447639299</v>
      </c>
      <c r="D1077">
        <v>1.2960000000000011E-2</v>
      </c>
      <c r="E1077">
        <v>9.6537154476392564E-2</v>
      </c>
      <c r="F1077">
        <v>3.7094288619098199E-2</v>
      </c>
      <c r="G1077">
        <v>7.240286585729451E-2</v>
      </c>
      <c r="H1077">
        <v>0.17500000000000032</v>
      </c>
      <c r="I1077">
        <v>0.14099999999999963</v>
      </c>
      <c r="J1077">
        <v>1095016.7700412285</v>
      </c>
      <c r="K1077">
        <v>2126606.635185136</v>
      </c>
      <c r="L1077">
        <v>5984413.6535962047</v>
      </c>
      <c r="M1077">
        <v>5984413.6535962038</v>
      </c>
      <c r="N1077">
        <v>98851.562989800703</v>
      </c>
      <c r="O1077">
        <v>3122771.8422365626</v>
      </c>
      <c r="P1077">
        <v>8499.7400553163079</v>
      </c>
      <c r="Q1077">
        <v>1019.9688066379571</v>
      </c>
      <c r="R1077">
        <v>1342.2789495355512</v>
      </c>
      <c r="S1077">
        <v>77116.192093172533</v>
      </c>
      <c r="T1077">
        <v>10873.383085137322</v>
      </c>
      <c r="U1077">
        <v>143.87170000000003</v>
      </c>
      <c r="V1077">
        <v>65993678.757307649</v>
      </c>
    </row>
    <row r="1078" spans="1:22" x14ac:dyDescent="0.25">
      <c r="A1078" t="s">
        <v>189</v>
      </c>
      <c r="B1078" t="s">
        <v>5</v>
      </c>
      <c r="C1078">
        <v>9.6984018175051076E-2</v>
      </c>
      <c r="D1078">
        <v>1.2959999999999857E-2</v>
      </c>
      <c r="E1078">
        <v>8.4024018175051424E-2</v>
      </c>
      <c r="F1078">
        <v>3.3966004543762793E-2</v>
      </c>
      <c r="G1078">
        <v>6.3018013631288394E-2</v>
      </c>
      <c r="H1078">
        <v>0.17499999999999874</v>
      </c>
      <c r="I1078">
        <v>0.14100000000000018</v>
      </c>
      <c r="J1078">
        <v>6565720.1620266065</v>
      </c>
      <c r="K1078">
        <v>11426886.423703615</v>
      </c>
      <c r="L1078">
        <v>31267369.996463373</v>
      </c>
      <c r="M1078">
        <v>31267369.996463355</v>
      </c>
      <c r="N1078">
        <v>753322.31866188347</v>
      </c>
      <c r="O1078">
        <v>17239284.267068326</v>
      </c>
      <c r="P1078">
        <v>227378.46149902593</v>
      </c>
      <c r="Q1078">
        <v>28562.488797965681</v>
      </c>
      <c r="R1078">
        <v>36087.67399187581</v>
      </c>
      <c r="S1078">
        <v>404288.95212358364</v>
      </c>
      <c r="T1078">
        <v>57004.742249425457</v>
      </c>
      <c r="U1078">
        <v>743.16678118877621</v>
      </c>
      <c r="V1078">
        <v>395523631.87129915</v>
      </c>
    </row>
    <row r="1079" spans="1:22" x14ac:dyDescent="0.25">
      <c r="A1079" t="s">
        <v>189</v>
      </c>
      <c r="B1079" t="s">
        <v>6</v>
      </c>
      <c r="C1079">
        <v>4.7901223953932676E-2</v>
      </c>
      <c r="D1079">
        <v>1.2959999999999989E-2</v>
      </c>
      <c r="E1079">
        <v>3.4941223953932656E-2</v>
      </c>
      <c r="F1079">
        <v>2.1695305988483151E-2</v>
      </c>
      <c r="G1079">
        <v>2.620591796544949E-2</v>
      </c>
      <c r="H1079">
        <v>0.17499999999999988</v>
      </c>
      <c r="I1079">
        <v>0.14099999999999999</v>
      </c>
      <c r="J1079">
        <v>323662.20087534084</v>
      </c>
      <c r="K1079">
        <v>226422.75244954409</v>
      </c>
      <c r="L1079">
        <v>601085.19023802027</v>
      </c>
      <c r="M1079">
        <v>601085.19023802038</v>
      </c>
      <c r="N1079">
        <v>19545.766777653131</v>
      </c>
      <c r="O1079">
        <v>530539.18654723186</v>
      </c>
      <c r="P1079">
        <v>8298.3215394857252</v>
      </c>
      <c r="Q1079">
        <v>1018.356445339905</v>
      </c>
      <c r="R1079">
        <v>1313.6515958604134</v>
      </c>
      <c r="S1079">
        <v>7813.7048176748631</v>
      </c>
      <c r="T1079">
        <v>1101.7323792921557</v>
      </c>
      <c r="U1079">
        <v>33.6</v>
      </c>
      <c r="V1079">
        <v>19466271.15384616</v>
      </c>
    </row>
    <row r="1080" spans="1:22" x14ac:dyDescent="0.25">
      <c r="A1080" t="s">
        <v>189</v>
      </c>
      <c r="B1080" t="s">
        <v>7</v>
      </c>
      <c r="C1080">
        <v>7.203885092118284E-2</v>
      </c>
      <c r="D1080">
        <v>1.2959999999999996E-2</v>
      </c>
      <c r="E1080">
        <v>5.9078850921182813E-2</v>
      </c>
      <c r="F1080">
        <v>2.7729712730295713E-2</v>
      </c>
      <c r="G1080">
        <v>4.4309138190887137E-2</v>
      </c>
      <c r="H1080">
        <v>0.17499999999999996</v>
      </c>
      <c r="I1080">
        <v>0.14100000000000001</v>
      </c>
      <c r="J1080">
        <v>402478.19933821697</v>
      </c>
      <c r="K1080">
        <v>521261.5434163147</v>
      </c>
      <c r="L1080">
        <v>1273570.089031586</v>
      </c>
      <c r="M1080">
        <v>1273570.0890315862</v>
      </c>
      <c r="N1080">
        <v>72553.635304339696</v>
      </c>
      <c r="O1080">
        <v>851186.10745019198</v>
      </c>
      <c r="P1080">
        <v>41855.973953778477</v>
      </c>
      <c r="Q1080">
        <v>5153.5533070882348</v>
      </c>
      <c r="R1080">
        <v>6628.343343782205</v>
      </c>
      <c r="S1080">
        <v>16578.233742059972</v>
      </c>
      <c r="T1080">
        <v>2337.5309576304562</v>
      </c>
      <c r="U1080">
        <v>40.536399999999993</v>
      </c>
      <c r="V1080">
        <v>24184605.882307682</v>
      </c>
    </row>
    <row r="1081" spans="1:22" x14ac:dyDescent="0.25">
      <c r="A1081" t="s">
        <v>190</v>
      </c>
      <c r="B1081" t="s">
        <v>1</v>
      </c>
      <c r="C1081">
        <v>0.10405505941337921</v>
      </c>
      <c r="D1081">
        <v>1.2959999999999975E-2</v>
      </c>
      <c r="E1081">
        <v>9.1095059413379489E-2</v>
      </c>
      <c r="F1081">
        <v>3.573376485334484E-2</v>
      </c>
      <c r="G1081">
        <v>6.8321294560034745E-2</v>
      </c>
      <c r="H1081">
        <v>0.17499999999999918</v>
      </c>
      <c r="I1081">
        <v>0.10600000000000058</v>
      </c>
      <c r="J1081">
        <v>3240092.5375674176</v>
      </c>
      <c r="K1081">
        <v>5915598.6169006424</v>
      </c>
      <c r="L1081">
        <v>16343265.146869536</v>
      </c>
      <c r="M1081">
        <v>16343265.146869525</v>
      </c>
      <c r="N1081">
        <v>350882.67595808767</v>
      </c>
      <c r="O1081">
        <v>8804808.4785099626</v>
      </c>
      <c r="P1081">
        <v>88500.044260638213</v>
      </c>
      <c r="Q1081">
        <v>11048.607883480892</v>
      </c>
      <c r="R1081">
        <v>10552.157127276623</v>
      </c>
      <c r="S1081">
        <v>217705.12358652614</v>
      </c>
      <c r="T1081">
        <v>23076.743100171749</v>
      </c>
      <c r="U1081">
        <v>376.37090000000023</v>
      </c>
      <c r="V1081">
        <v>201305753.14897096</v>
      </c>
    </row>
    <row r="1082" spans="1:22" x14ac:dyDescent="0.25">
      <c r="A1082" t="s">
        <v>190</v>
      </c>
      <c r="B1082" t="s">
        <v>2</v>
      </c>
      <c r="C1082">
        <v>3.6939161073726537E-2</v>
      </c>
      <c r="D1082">
        <v>1.2959999999999999E-2</v>
      </c>
      <c r="E1082">
        <v>2.3979161073726545E-2</v>
      </c>
      <c r="F1082">
        <v>1.8954790268431634E-2</v>
      </c>
      <c r="G1082">
        <v>1.7984370805294907E-2</v>
      </c>
      <c r="H1082">
        <v>0.17499999999999993</v>
      </c>
      <c r="I1082">
        <v>0.10599999999999998</v>
      </c>
      <c r="J1082">
        <v>293955.26745041448</v>
      </c>
      <c r="K1082">
        <v>160860.11110998967</v>
      </c>
      <c r="L1082">
        <v>329940.36966029886</v>
      </c>
      <c r="M1082">
        <v>329940.36966029892</v>
      </c>
      <c r="N1082">
        <v>38159.990917417454</v>
      </c>
      <c r="O1082">
        <v>416655.38764298667</v>
      </c>
      <c r="P1082">
        <v>26735.125950156984</v>
      </c>
      <c r="Q1082">
        <v>3264.3009093426135</v>
      </c>
      <c r="R1082">
        <v>3179.9392471069573</v>
      </c>
      <c r="S1082">
        <v>4503.2774057965407</v>
      </c>
      <c r="T1082">
        <v>477.34740501443315</v>
      </c>
      <c r="U1082">
        <v>28.260600000000004</v>
      </c>
      <c r="V1082">
        <v>18210596.680576924</v>
      </c>
    </row>
    <row r="1083" spans="1:22" x14ac:dyDescent="0.25">
      <c r="A1083" t="s">
        <v>190</v>
      </c>
      <c r="B1083" t="s">
        <v>3</v>
      </c>
      <c r="C1083">
        <v>0.10410523884340671</v>
      </c>
      <c r="D1083">
        <v>1.2960000000000006E-2</v>
      </c>
      <c r="E1083">
        <v>9.1145238843406765E-2</v>
      </c>
      <c r="F1083">
        <v>3.574630971085168E-2</v>
      </c>
      <c r="G1083">
        <v>6.8358929132555063E-2</v>
      </c>
      <c r="H1083">
        <v>0.17500000000000024</v>
      </c>
      <c r="I1083">
        <v>0.10599999999999998</v>
      </c>
      <c r="J1083">
        <v>806804.48793414771</v>
      </c>
      <c r="K1083">
        <v>1538276.9448271687</v>
      </c>
      <c r="L1083">
        <v>4113378.4538718751</v>
      </c>
      <c r="M1083">
        <v>4113378.4538718718</v>
      </c>
      <c r="N1083">
        <v>125363.09515240788</v>
      </c>
      <c r="O1083">
        <v>2219718.3376089097</v>
      </c>
      <c r="P1083">
        <v>51729.918081663382</v>
      </c>
      <c r="Q1083">
        <v>6443.2015939139064</v>
      </c>
      <c r="R1083">
        <v>6166.3506856111926</v>
      </c>
      <c r="S1083">
        <v>55175.067623164759</v>
      </c>
      <c r="T1083">
        <v>5848.5571680554676</v>
      </c>
      <c r="U1083">
        <v>91.761199999999988</v>
      </c>
      <c r="V1083">
        <v>50129441.506019257</v>
      </c>
    </row>
    <row r="1084" spans="1:22" x14ac:dyDescent="0.25">
      <c r="A1084" t="s">
        <v>190</v>
      </c>
      <c r="B1084" t="s">
        <v>4</v>
      </c>
      <c r="C1084">
        <v>0.11392786906338523</v>
      </c>
      <c r="D1084">
        <v>1.2960000000000006E-2</v>
      </c>
      <c r="E1084">
        <v>0.10096786906338527</v>
      </c>
      <c r="F1084">
        <v>3.8201967265846341E-2</v>
      </c>
      <c r="G1084">
        <v>7.5725901797539005E-2</v>
      </c>
      <c r="H1084">
        <v>0.17500000000000002</v>
      </c>
      <c r="I1084">
        <v>0.10600000000000004</v>
      </c>
      <c r="J1084">
        <v>330070.16379189002</v>
      </c>
      <c r="K1084">
        <v>675936.36370102433</v>
      </c>
      <c r="L1084">
        <v>1890135.2939651397</v>
      </c>
      <c r="M1084">
        <v>1890135.2939651392</v>
      </c>
      <c r="N1084">
        <v>34418.449284483329</v>
      </c>
      <c r="O1084">
        <v>971588.07820843102</v>
      </c>
      <c r="P1084">
        <v>5284.7585337557484</v>
      </c>
      <c r="Q1084">
        <v>689.72015909409561</v>
      </c>
      <c r="R1084">
        <v>633.29474144208348</v>
      </c>
      <c r="S1084">
        <v>25145.27653724343</v>
      </c>
      <c r="T1084">
        <v>2665.3993129478026</v>
      </c>
      <c r="U1084">
        <v>43.229299999999988</v>
      </c>
      <c r="V1084">
        <v>20507473.784807686</v>
      </c>
    </row>
    <row r="1085" spans="1:22" x14ac:dyDescent="0.25">
      <c r="A1085" t="s">
        <v>190</v>
      </c>
      <c r="B1085" t="s">
        <v>5</v>
      </c>
      <c r="C1085">
        <v>0.11927056149804791</v>
      </c>
      <c r="D1085">
        <v>1.296000000000001E-2</v>
      </c>
      <c r="E1085">
        <v>0.10631056149804791</v>
      </c>
      <c r="F1085">
        <v>3.9537640374511955E-2</v>
      </c>
      <c r="G1085">
        <v>7.9732921123535999E-2</v>
      </c>
      <c r="H1085">
        <v>0.17500000000000007</v>
      </c>
      <c r="I1085">
        <v>0.10600000000000007</v>
      </c>
      <c r="J1085">
        <v>1583918.1148211434</v>
      </c>
      <c r="K1085">
        <v>3403264.4544925168</v>
      </c>
      <c r="L1085">
        <v>9624678.6049914323</v>
      </c>
      <c r="M1085">
        <v>9624678.6049914248</v>
      </c>
      <c r="N1085">
        <v>146278.6896215342</v>
      </c>
      <c r="O1085">
        <v>4840903.8796921289</v>
      </c>
      <c r="P1085">
        <v>3918.3072994986619</v>
      </c>
      <c r="Q1085">
        <v>551.55309366266317</v>
      </c>
      <c r="R1085">
        <v>473.80520167510036</v>
      </c>
      <c r="S1085">
        <v>127789.35264619729</v>
      </c>
      <c r="T1085">
        <v>13545.671380496929</v>
      </c>
      <c r="U1085">
        <v>189.12650000000002</v>
      </c>
      <c r="V1085">
        <v>98466040.913961515</v>
      </c>
    </row>
    <row r="1086" spans="1:22" x14ac:dyDescent="0.25">
      <c r="A1086" t="s">
        <v>190</v>
      </c>
      <c r="B1086" t="s">
        <v>6</v>
      </c>
      <c r="C1086">
        <v>4.6242879857804398E-2</v>
      </c>
      <c r="D1086">
        <v>1.2959999999999999E-2</v>
      </c>
      <c r="E1086">
        <v>3.3282879857804398E-2</v>
      </c>
      <c r="F1086">
        <v>2.1280719964451106E-2</v>
      </c>
      <c r="G1086">
        <v>2.4962159893353295E-2</v>
      </c>
      <c r="H1086">
        <v>0.17499999999999996</v>
      </c>
      <c r="I1086">
        <v>0.10600000000000005</v>
      </c>
      <c r="J1086">
        <v>143116.88564967603</v>
      </c>
      <c r="K1086">
        <v>88844.155709128259</v>
      </c>
      <c r="L1086">
        <v>251351.69411017533</v>
      </c>
      <c r="M1086">
        <v>251351.69411017542</v>
      </c>
      <c r="N1086">
        <v>3795.1932543024013</v>
      </c>
      <c r="O1086">
        <v>228165.84810450187</v>
      </c>
      <c r="P1086">
        <v>97.807025172522927</v>
      </c>
      <c r="Q1086">
        <v>11.73684302070275</v>
      </c>
      <c r="R1086">
        <v>11.611650028481922</v>
      </c>
      <c r="S1086">
        <v>3321.9147704165098</v>
      </c>
      <c r="T1086">
        <v>352.12296566415</v>
      </c>
      <c r="U1086">
        <v>14.843299999999999</v>
      </c>
      <c r="V1086">
        <v>8895126.8897596151</v>
      </c>
    </row>
    <row r="1087" spans="1:22" x14ac:dyDescent="0.25">
      <c r="A1087" t="s">
        <v>190</v>
      </c>
      <c r="B1087" t="s">
        <v>7</v>
      </c>
      <c r="U1087">
        <v>9.15</v>
      </c>
    </row>
    <row r="1088" spans="1:22" x14ac:dyDescent="0.25">
      <c r="A1088" t="s">
        <v>191</v>
      </c>
      <c r="B1088" t="s">
        <v>1</v>
      </c>
      <c r="C1088">
        <v>9.8003935495610428E-2</v>
      </c>
      <c r="D1088">
        <v>1.2959999999999847E-2</v>
      </c>
      <c r="E1088">
        <v>8.5043935495610609E-2</v>
      </c>
      <c r="F1088">
        <v>3.42209838739026E-2</v>
      </c>
      <c r="G1088">
        <v>6.3782951621708051E-2</v>
      </c>
      <c r="H1088">
        <v>0.17499999999999891</v>
      </c>
      <c r="I1088">
        <v>0.10600000000000069</v>
      </c>
      <c r="J1088">
        <v>5037261.3395830616</v>
      </c>
      <c r="K1088">
        <v>9190071.9827751648</v>
      </c>
      <c r="L1088">
        <v>24075212.510742836</v>
      </c>
      <c r="M1088">
        <v>24075212.510742858</v>
      </c>
      <c r="N1088">
        <v>873750.85939568281</v>
      </c>
      <c r="O1088">
        <v>13353582.462962547</v>
      </c>
      <c r="P1088">
        <v>415155.66502604244</v>
      </c>
      <c r="Q1088">
        <v>51618.732216251941</v>
      </c>
      <c r="R1088">
        <v>49478.086107683223</v>
      </c>
      <c r="S1088">
        <v>323235.42137946503</v>
      </c>
      <c r="T1088">
        <v>34262.95466622329</v>
      </c>
      <c r="U1088">
        <v>573.42958215050453</v>
      </c>
      <c r="V1088">
        <v>312971555.78966874</v>
      </c>
    </row>
    <row r="1089" spans="1:22" x14ac:dyDescent="0.25">
      <c r="A1089" t="s">
        <v>191</v>
      </c>
      <c r="B1089" t="s">
        <v>2</v>
      </c>
      <c r="C1089">
        <v>9.937065515775001E-2</v>
      </c>
      <c r="D1089">
        <v>1.2959999999999991E-2</v>
      </c>
      <c r="E1089">
        <v>8.6410655157750052E-2</v>
      </c>
      <c r="F1089">
        <v>3.4562663789437495E-2</v>
      </c>
      <c r="G1089">
        <v>6.4807991368312501E-2</v>
      </c>
      <c r="H1089">
        <v>0.17499999999999991</v>
      </c>
      <c r="I1089">
        <v>0.10599999999999998</v>
      </c>
      <c r="J1089">
        <v>282135.18885411584</v>
      </c>
      <c r="K1089">
        <v>717098.95727057278</v>
      </c>
      <c r="L1089">
        <v>1212739.9776497604</v>
      </c>
      <c r="M1089">
        <v>1212739.97764976</v>
      </c>
      <c r="N1089">
        <v>234639.22354048956</v>
      </c>
      <c r="O1089">
        <v>764594.922584199</v>
      </c>
      <c r="P1089">
        <v>173412.73180182313</v>
      </c>
      <c r="Q1089">
        <v>21730.899658456863</v>
      </c>
      <c r="R1089">
        <v>20685.224934789676</v>
      </c>
      <c r="S1089">
        <v>17007.565230940043</v>
      </c>
      <c r="T1089">
        <v>1802.8019144796451</v>
      </c>
      <c r="U1089">
        <v>26.5</v>
      </c>
      <c r="V1089">
        <v>17450484.567307692</v>
      </c>
    </row>
    <row r="1090" spans="1:22" x14ac:dyDescent="0.25">
      <c r="A1090" t="s">
        <v>191</v>
      </c>
      <c r="B1090" t="s">
        <v>3</v>
      </c>
      <c r="C1090">
        <v>7.5201926315487208E-2</v>
      </c>
      <c r="D1090">
        <v>1.2960000000000027E-2</v>
      </c>
      <c r="E1090">
        <v>6.2241926315487056E-2</v>
      </c>
      <c r="F1090">
        <v>2.8520481578871732E-2</v>
      </c>
      <c r="G1090">
        <v>4.6681444736615348E-2</v>
      </c>
      <c r="H1090">
        <v>0.17500000000000038</v>
      </c>
      <c r="I1090">
        <v>0.106</v>
      </c>
      <c r="J1090">
        <v>1200553.9191417452</v>
      </c>
      <c r="K1090">
        <v>1544900.745966736</v>
      </c>
      <c r="L1090">
        <v>4176282.1479428802</v>
      </c>
      <c r="M1090">
        <v>4176282.1479428792</v>
      </c>
      <c r="N1090">
        <v>114605.02248933073</v>
      </c>
      <c r="O1090">
        <v>2630849.6426191484</v>
      </c>
      <c r="P1090">
        <v>42561.304741613836</v>
      </c>
      <c r="Q1090">
        <v>5242.9335605250926</v>
      </c>
      <c r="R1090">
        <v>5067.249260026726</v>
      </c>
      <c r="S1090">
        <v>55816.93935548445</v>
      </c>
      <c r="T1090">
        <v>5916.5955716813532</v>
      </c>
      <c r="U1090">
        <v>139.46369999999999</v>
      </c>
      <c r="V1090">
        <v>74595948.299923062</v>
      </c>
    </row>
    <row r="1091" spans="1:22" x14ac:dyDescent="0.25">
      <c r="A1091" t="s">
        <v>191</v>
      </c>
      <c r="B1091" t="s">
        <v>4</v>
      </c>
      <c r="C1091">
        <v>0.12767946342210304</v>
      </c>
      <c r="D1091">
        <v>1.2959999999999992E-2</v>
      </c>
      <c r="E1091">
        <v>0.11471946342210294</v>
      </c>
      <c r="F1091">
        <v>4.1639865855525773E-2</v>
      </c>
      <c r="G1091">
        <v>8.6039597566577239E-2</v>
      </c>
      <c r="H1091">
        <v>0.17500000000000007</v>
      </c>
      <c r="I1091">
        <v>0.10599999999999998</v>
      </c>
      <c r="J1091">
        <v>406002.22261625505</v>
      </c>
      <c r="K1091">
        <v>961886.26744130498</v>
      </c>
      <c r="L1091">
        <v>2643535.0830698628</v>
      </c>
      <c r="M1091">
        <v>2643535.0830698633</v>
      </c>
      <c r="N1091">
        <v>60530.929813512368</v>
      </c>
      <c r="O1091">
        <v>1307357.5602440473</v>
      </c>
      <c r="P1091">
        <v>17151.114347947714</v>
      </c>
      <c r="Q1091">
        <v>2150.6366915352028</v>
      </c>
      <c r="R1091">
        <v>2045.9856101851897</v>
      </c>
      <c r="S1091">
        <v>35427.841920293802</v>
      </c>
      <c r="T1091">
        <v>3755.3512435511429</v>
      </c>
      <c r="U1091">
        <v>53.076699999999988</v>
      </c>
      <c r="V1091">
        <v>25260424.607884616</v>
      </c>
    </row>
    <row r="1092" spans="1:22" x14ac:dyDescent="0.25">
      <c r="A1092" t="s">
        <v>191</v>
      </c>
      <c r="B1092" t="s">
        <v>5</v>
      </c>
      <c r="C1092">
        <v>9.9665235021449139E-2</v>
      </c>
      <c r="D1092">
        <v>1.2960000000000037E-2</v>
      </c>
      <c r="E1092">
        <v>8.6705235021449195E-2</v>
      </c>
      <c r="F1092">
        <v>3.4636308755362381E-2</v>
      </c>
      <c r="G1092">
        <v>6.5028926266087042E-2</v>
      </c>
      <c r="H1092">
        <v>0.17499999999999946</v>
      </c>
      <c r="I1092">
        <v>0.10600000000000048</v>
      </c>
      <c r="J1092">
        <v>2610115.5781755843</v>
      </c>
      <c r="K1092">
        <v>4699848.0947933337</v>
      </c>
      <c r="L1092">
        <v>12769783.365666483</v>
      </c>
      <c r="M1092">
        <v>12769783.365666468</v>
      </c>
      <c r="N1092">
        <v>332440.22967837658</v>
      </c>
      <c r="O1092">
        <v>6977523.4432905344</v>
      </c>
      <c r="P1092">
        <v>115427.62830952008</v>
      </c>
      <c r="Q1092">
        <v>14317.694406710005</v>
      </c>
      <c r="R1092">
        <v>13753.004207920389</v>
      </c>
      <c r="S1092">
        <v>170833.54679405983</v>
      </c>
      <c r="T1092">
        <v>18108.355960170335</v>
      </c>
      <c r="U1092">
        <v>300.36028215050402</v>
      </c>
      <c r="V1092">
        <v>162251458.08499187</v>
      </c>
    </row>
    <row r="1093" spans="1:22" x14ac:dyDescent="0.25">
      <c r="A1093" t="s">
        <v>191</v>
      </c>
      <c r="B1093" t="s">
        <v>6</v>
      </c>
      <c r="C1093">
        <v>0.10883381817741206</v>
      </c>
      <c r="D1093">
        <v>1.2959999999999998E-2</v>
      </c>
      <c r="E1093">
        <v>9.5873818177412085E-2</v>
      </c>
      <c r="F1093">
        <v>3.6928454544353014E-2</v>
      </c>
      <c r="G1093">
        <v>7.1905363633059036E-2</v>
      </c>
      <c r="H1093">
        <v>0.17499999999999999</v>
      </c>
      <c r="I1093">
        <v>0.10599999999999996</v>
      </c>
      <c r="J1093">
        <v>308191.48952878162</v>
      </c>
      <c r="K1093">
        <v>682240.06426460121</v>
      </c>
      <c r="L1093">
        <v>1774430.9359773519</v>
      </c>
      <c r="M1093">
        <v>1774430.9359773514</v>
      </c>
      <c r="N1093">
        <v>68072.314204112976</v>
      </c>
      <c r="O1093">
        <v>922359.23958926974</v>
      </c>
      <c r="P1093">
        <v>33448.205381049978</v>
      </c>
      <c r="Q1093">
        <v>4198.0062457342465</v>
      </c>
      <c r="R1093">
        <v>3990.4984324391271</v>
      </c>
      <c r="S1093">
        <v>23901.992897730142</v>
      </c>
      <c r="T1093">
        <v>2533.6112471593933</v>
      </c>
      <c r="U1093">
        <v>29.428900000000002</v>
      </c>
      <c r="V1093">
        <v>19098956.729561545</v>
      </c>
    </row>
    <row r="1094" spans="1:22" x14ac:dyDescent="0.25">
      <c r="A1094" t="s">
        <v>191</v>
      </c>
      <c r="B1094" t="s">
        <v>7</v>
      </c>
      <c r="C1094">
        <v>0.12853464585249935</v>
      </c>
      <c r="D1094">
        <v>1.2959999999999996E-2</v>
      </c>
      <c r="E1094">
        <v>0.1155746458524993</v>
      </c>
      <c r="F1094">
        <v>4.1853661463124824E-2</v>
      </c>
      <c r="G1094">
        <v>8.6680984389374507E-2</v>
      </c>
      <c r="H1094">
        <v>0.17499999999999996</v>
      </c>
      <c r="I1094">
        <v>0.10600000000000001</v>
      </c>
      <c r="J1094">
        <v>230262.94126657501</v>
      </c>
      <c r="K1094">
        <v>584097.85303861985</v>
      </c>
      <c r="L1094">
        <v>1498441.0004365055</v>
      </c>
      <c r="M1094">
        <v>1498441.0004365053</v>
      </c>
      <c r="N1094">
        <v>63463.139669838944</v>
      </c>
      <c r="O1094">
        <v>750897.65463535604</v>
      </c>
      <c r="P1094">
        <v>33154.680444087819</v>
      </c>
      <c r="Q1094">
        <v>3978.5616532905378</v>
      </c>
      <c r="R1094">
        <v>3936.1236623221057</v>
      </c>
      <c r="S1094">
        <v>20247.53518095678</v>
      </c>
      <c r="T1094">
        <v>2146.2387291814189</v>
      </c>
      <c r="U1094">
        <v>24.599999999999998</v>
      </c>
      <c r="V1094">
        <v>14314283.5</v>
      </c>
    </row>
    <row r="1095" spans="1:22" x14ac:dyDescent="0.25">
      <c r="A1095" t="s">
        <v>192</v>
      </c>
      <c r="B1095" t="s">
        <v>1</v>
      </c>
      <c r="C1095">
        <v>9.021907468680232E-2</v>
      </c>
      <c r="D1095">
        <v>1.295999999999989E-2</v>
      </c>
      <c r="E1095">
        <v>7.7259074686802348E-2</v>
      </c>
      <c r="F1095">
        <v>3.2274768671700552E-2</v>
      </c>
      <c r="G1095">
        <v>5.794430601510149E-2</v>
      </c>
      <c r="H1095">
        <v>0.17499999999999916</v>
      </c>
      <c r="I1095">
        <v>0.10600000000000058</v>
      </c>
      <c r="J1095">
        <v>4548683.7747543799</v>
      </c>
      <c r="K1095">
        <v>7247445.9650346674</v>
      </c>
      <c r="L1095">
        <v>19680302.591144104</v>
      </c>
      <c r="M1095">
        <v>19680302.591144104</v>
      </c>
      <c r="N1095">
        <v>515508.82598998211</v>
      </c>
      <c r="O1095">
        <v>11280620.913799075</v>
      </c>
      <c r="P1095">
        <v>181225.32096674063</v>
      </c>
      <c r="Q1095">
        <v>22500.897182392528</v>
      </c>
      <c r="R1095">
        <v>21594.97912380812</v>
      </c>
      <c r="S1095">
        <v>262375.7945000265</v>
      </c>
      <c r="T1095">
        <v>27811.834217002845</v>
      </c>
      <c r="U1095">
        <v>531.38160000000062</v>
      </c>
      <c r="V1095">
        <v>282506019.41169655</v>
      </c>
    </row>
    <row r="1096" spans="1:22" x14ac:dyDescent="0.25">
      <c r="A1096" t="s">
        <v>192</v>
      </c>
      <c r="B1096" t="s">
        <v>2</v>
      </c>
      <c r="C1096">
        <v>9.1382013928513833E-2</v>
      </c>
      <c r="D1096">
        <v>1.2959999999999992E-2</v>
      </c>
      <c r="E1096">
        <v>7.8422013928513876E-2</v>
      </c>
      <c r="F1096">
        <v>3.2565503482128465E-2</v>
      </c>
      <c r="G1096">
        <v>5.881651044638541E-2</v>
      </c>
      <c r="H1096">
        <v>0.17499999999999988</v>
      </c>
      <c r="I1096">
        <v>0.10599999999999998</v>
      </c>
      <c r="J1096">
        <v>262598.82856608625</v>
      </c>
      <c r="K1096">
        <v>485106.24887251109</v>
      </c>
      <c r="L1096">
        <v>1047264.4101197373</v>
      </c>
      <c r="M1096">
        <v>1047264.4101197375</v>
      </c>
      <c r="N1096">
        <v>102013.58412444894</v>
      </c>
      <c r="O1096">
        <v>645691.49331414839</v>
      </c>
      <c r="P1096">
        <v>69227.680599036481</v>
      </c>
      <c r="Q1096">
        <v>8853.1356432350531</v>
      </c>
      <c r="R1096">
        <v>8276.5665216807811</v>
      </c>
      <c r="S1096">
        <v>14155.697432637127</v>
      </c>
      <c r="T1096">
        <v>1500.503927859535</v>
      </c>
      <c r="U1096">
        <v>26.740000000000002</v>
      </c>
      <c r="V1096">
        <v>16251342.057692306</v>
      </c>
    </row>
    <row r="1097" spans="1:22" x14ac:dyDescent="0.25">
      <c r="A1097" t="s">
        <v>192</v>
      </c>
      <c r="B1097" t="s">
        <v>3</v>
      </c>
      <c r="C1097">
        <v>6.7593511940646625E-2</v>
      </c>
      <c r="D1097">
        <v>1.2960000000000008E-2</v>
      </c>
      <c r="E1097">
        <v>5.4633511940646751E-2</v>
      </c>
      <c r="F1097">
        <v>2.6618377985161663E-2</v>
      </c>
      <c r="G1097">
        <v>4.0975133955485007E-2</v>
      </c>
      <c r="H1097">
        <v>0.17500000000000032</v>
      </c>
      <c r="I1097">
        <v>0.10599999999999993</v>
      </c>
      <c r="J1097">
        <v>947972.17352538183</v>
      </c>
      <c r="K1097">
        <v>1096400.3704544299</v>
      </c>
      <c r="L1097">
        <v>2872180.4833932263</v>
      </c>
      <c r="M1097">
        <v>2872180.4833932258</v>
      </c>
      <c r="N1097">
        <v>104255.15699251671</v>
      </c>
      <c r="O1097">
        <v>1940117.3869872955</v>
      </c>
      <c r="P1097">
        <v>49548.65133491734</v>
      </c>
      <c r="Q1097">
        <v>6060.0839318020571</v>
      </c>
      <c r="R1097">
        <v>5894.5259382722561</v>
      </c>
      <c r="S1097">
        <v>38654.516986912138</v>
      </c>
      <c r="T1097">
        <v>4097.3788006126842</v>
      </c>
      <c r="U1097">
        <v>107.66769999999997</v>
      </c>
      <c r="V1097">
        <v>58870371.213846147</v>
      </c>
    </row>
    <row r="1098" spans="1:22" x14ac:dyDescent="0.25">
      <c r="A1098" t="s">
        <v>192</v>
      </c>
      <c r="B1098" t="s">
        <v>4</v>
      </c>
      <c r="C1098">
        <v>0.10819466927833726</v>
      </c>
      <c r="D1098">
        <v>1.2959999999999994E-2</v>
      </c>
      <c r="E1098">
        <v>9.5234669278337264E-2</v>
      </c>
      <c r="F1098">
        <v>3.6768667319584336E-2</v>
      </c>
      <c r="G1098">
        <v>7.1426001958752927E-2</v>
      </c>
      <c r="H1098">
        <v>0.17499999999999996</v>
      </c>
      <c r="I1098">
        <v>0.106</v>
      </c>
      <c r="J1098">
        <v>379506.96215925517</v>
      </c>
      <c r="K1098">
        <v>728085.49762802897</v>
      </c>
      <c r="L1098">
        <v>2060666.047901534</v>
      </c>
      <c r="M1098">
        <v>2060666.0479015345</v>
      </c>
      <c r="N1098">
        <v>30897.611245638691</v>
      </c>
      <c r="O1098">
        <v>1076694.8485416458</v>
      </c>
      <c r="P1098">
        <v>534.54121004362128</v>
      </c>
      <c r="Q1098">
        <v>64.144945205234549</v>
      </c>
      <c r="R1098">
        <v>63.460732456378715</v>
      </c>
      <c r="S1098">
        <v>27337.671209704426</v>
      </c>
      <c r="T1098">
        <v>2897.7931482286704</v>
      </c>
      <c r="U1098">
        <v>49.549200000000006</v>
      </c>
      <c r="V1098">
        <v>23583582.855384614</v>
      </c>
    </row>
    <row r="1099" spans="1:22" x14ac:dyDescent="0.25">
      <c r="A1099" t="s">
        <v>192</v>
      </c>
      <c r="B1099" t="s">
        <v>5</v>
      </c>
      <c r="C1099">
        <v>9.6033497591068925E-2</v>
      </c>
      <c r="D1099">
        <v>1.2959999999999994E-2</v>
      </c>
      <c r="E1099">
        <v>8.307349759106894E-2</v>
      </c>
      <c r="F1099">
        <v>3.3728374397767158E-2</v>
      </c>
      <c r="G1099">
        <v>6.2305123193301497E-2</v>
      </c>
      <c r="H1099">
        <v>0.17499999999999932</v>
      </c>
      <c r="I1099">
        <v>0.10600000000000044</v>
      </c>
      <c r="J1099">
        <v>2770794.037305559</v>
      </c>
      <c r="K1099">
        <v>4713399.884170956</v>
      </c>
      <c r="L1099">
        <v>13064853.166626809</v>
      </c>
      <c r="M1099">
        <v>13064853.166626804</v>
      </c>
      <c r="N1099">
        <v>268836.62147151958</v>
      </c>
      <c r="O1099">
        <v>7215357.300005001</v>
      </c>
      <c r="P1099">
        <v>61742.288341835512</v>
      </c>
      <c r="Q1099">
        <v>7498.9138563803863</v>
      </c>
      <c r="R1099">
        <v>7339.567433010885</v>
      </c>
      <c r="S1099">
        <v>173829.88412322555</v>
      </c>
      <c r="T1099">
        <v>18425.967717061922</v>
      </c>
      <c r="U1099">
        <v>325.60880000000043</v>
      </c>
      <c r="V1099">
        <v>172153159.43573448</v>
      </c>
    </row>
    <row r="1100" spans="1:22" x14ac:dyDescent="0.25">
      <c r="A1100" t="s">
        <v>192</v>
      </c>
      <c r="B1100" t="s">
        <v>6</v>
      </c>
      <c r="C1100">
        <v>6.5176952281070719E-2</v>
      </c>
      <c r="D1100">
        <v>1.2959999999999999E-2</v>
      </c>
      <c r="E1100">
        <v>5.2216952281070712E-2</v>
      </c>
      <c r="F1100">
        <v>2.6014238070267676E-2</v>
      </c>
      <c r="G1100">
        <v>3.9162714210803036E-2</v>
      </c>
      <c r="H1100">
        <v>0.17499999999999996</v>
      </c>
      <c r="I1100">
        <v>0.10600000000000001</v>
      </c>
      <c r="J1100">
        <v>111951.43984952835</v>
      </c>
      <c r="K1100">
        <v>115112.63510405661</v>
      </c>
      <c r="L1100">
        <v>326254.21900550945</v>
      </c>
      <c r="M1100">
        <v>326254.2190055094</v>
      </c>
      <c r="N1100">
        <v>4770.9215766650741</v>
      </c>
      <c r="O1100">
        <v>222293.15337691986</v>
      </c>
      <c r="P1100">
        <v>0</v>
      </c>
      <c r="Q1100">
        <v>0</v>
      </c>
      <c r="R1100">
        <v>0</v>
      </c>
      <c r="S1100">
        <v>4313.6723116320763</v>
      </c>
      <c r="T1100">
        <v>457.24926503300009</v>
      </c>
      <c r="U1100">
        <v>13.245100000000001</v>
      </c>
      <c r="V1100">
        <v>6953762.1005769242</v>
      </c>
    </row>
    <row r="1101" spans="1:22" x14ac:dyDescent="0.25">
      <c r="A1101" t="s">
        <v>192</v>
      </c>
      <c r="B1101" t="s">
        <v>7</v>
      </c>
      <c r="U1101">
        <v>8.5707999999999984</v>
      </c>
    </row>
    <row r="1102" spans="1:22" x14ac:dyDescent="0.25">
      <c r="A1102" t="s">
        <v>193</v>
      </c>
      <c r="B1102" t="s">
        <v>1</v>
      </c>
      <c r="C1102">
        <v>9.3634413850468376E-2</v>
      </c>
      <c r="D1102">
        <v>1.2959999999999991E-2</v>
      </c>
      <c r="E1102">
        <v>8.0674413850468432E-2</v>
      </c>
      <c r="F1102">
        <v>3.312860346261718E-2</v>
      </c>
      <c r="G1102">
        <v>6.0505810387851335E-2</v>
      </c>
      <c r="H1102">
        <v>0.17499999999999907</v>
      </c>
      <c r="I1102">
        <v>0.10600000000000048</v>
      </c>
      <c r="J1102">
        <v>2944145.27022669</v>
      </c>
      <c r="K1102">
        <v>4797273.3259707894</v>
      </c>
      <c r="L1102">
        <v>13244801.339319926</v>
      </c>
      <c r="M1102">
        <v>13244801.339319935</v>
      </c>
      <c r="N1102">
        <v>286754.65964810923</v>
      </c>
      <c r="O1102">
        <v>7454663.9365493665</v>
      </c>
      <c r="P1102">
        <v>74158.983596769889</v>
      </c>
      <c r="Q1102">
        <v>9037.6302421569944</v>
      </c>
      <c r="R1102">
        <v>8818.8410669262503</v>
      </c>
      <c r="S1102">
        <v>176075.23032753493</v>
      </c>
      <c r="T1102">
        <v>18663.974414718676</v>
      </c>
      <c r="U1102">
        <v>346.23447491501059</v>
      </c>
      <c r="V1102">
        <v>182801176.89830828</v>
      </c>
    </row>
    <row r="1103" spans="1:22" x14ac:dyDescent="0.25">
      <c r="A1103" t="s">
        <v>193</v>
      </c>
      <c r="B1103" t="s">
        <v>2</v>
      </c>
      <c r="C1103">
        <v>4.2597100561461931E-2</v>
      </c>
      <c r="D1103">
        <v>1.2959999999999996E-2</v>
      </c>
      <c r="E1103">
        <v>2.9637100561461939E-2</v>
      </c>
      <c r="F1103">
        <v>2.0369275140365479E-2</v>
      </c>
      <c r="G1103">
        <v>2.2227825421096459E-2</v>
      </c>
      <c r="H1103">
        <v>0.17499999999999996</v>
      </c>
      <c r="I1103">
        <v>0.10600000000000004</v>
      </c>
      <c r="J1103">
        <v>203108.02332942825</v>
      </c>
      <c r="K1103">
        <v>133242.14253090907</v>
      </c>
      <c r="L1103">
        <v>302929.94148116646</v>
      </c>
      <c r="M1103">
        <v>302929.94148116652</v>
      </c>
      <c r="N1103">
        <v>24199.121527890151</v>
      </c>
      <c r="O1103">
        <v>312151.04433244717</v>
      </c>
      <c r="P1103">
        <v>15771.576287474098</v>
      </c>
      <c r="Q1103">
        <v>1999.2914111543257</v>
      </c>
      <c r="R1103">
        <v>1883.7119760546129</v>
      </c>
      <c r="S1103">
        <v>4108.9890173663207</v>
      </c>
      <c r="T1103">
        <v>435.55283584082997</v>
      </c>
      <c r="U1103">
        <v>20.213100000000001</v>
      </c>
      <c r="V1103">
        <v>12558915.122692307</v>
      </c>
    </row>
    <row r="1104" spans="1:22" x14ac:dyDescent="0.25">
      <c r="A1104" t="s">
        <v>193</v>
      </c>
      <c r="B1104" t="s">
        <v>3</v>
      </c>
      <c r="C1104">
        <v>6.9499471915093244E-2</v>
      </c>
      <c r="D1104">
        <v>1.2959999999999989E-2</v>
      </c>
      <c r="E1104">
        <v>5.6539471915093245E-2</v>
      </c>
      <c r="F1104">
        <v>2.7094867978773318E-2</v>
      </c>
      <c r="G1104">
        <v>4.2404603936319951E-2</v>
      </c>
      <c r="H1104">
        <v>0.17500000000000013</v>
      </c>
      <c r="I1104">
        <v>0.106</v>
      </c>
      <c r="J1104">
        <v>606152.50072520226</v>
      </c>
      <c r="K1104">
        <v>705060.0068020639</v>
      </c>
      <c r="L1104">
        <v>1940354.6557832055</v>
      </c>
      <c r="M1104">
        <v>1940354.6557832048</v>
      </c>
      <c r="N1104">
        <v>43706.341155745555</v>
      </c>
      <c r="O1104">
        <v>1267506.1663715199</v>
      </c>
      <c r="P1104">
        <v>12198.646570924433</v>
      </c>
      <c r="Q1104">
        <v>1463.8375885109317</v>
      </c>
      <c r="R1104">
        <v>1448.2233209001483</v>
      </c>
      <c r="S1104">
        <v>25855.003323156361</v>
      </c>
      <c r="T1104">
        <v>2740.6303522545741</v>
      </c>
      <c r="U1104">
        <v>70.375399999999999</v>
      </c>
      <c r="V1104">
        <v>37672776.96769233</v>
      </c>
    </row>
    <row r="1105" spans="1:22" x14ac:dyDescent="0.25">
      <c r="A1105" t="s">
        <v>193</v>
      </c>
      <c r="B1105" t="s">
        <v>4</v>
      </c>
      <c r="C1105">
        <v>0.10781794444729893</v>
      </c>
      <c r="D1105">
        <v>1.2959999999999998E-2</v>
      </c>
      <c r="E1105">
        <v>9.4857944447298906E-2</v>
      </c>
      <c r="F1105">
        <v>3.6674486111824722E-2</v>
      </c>
      <c r="G1105">
        <v>7.1143458335474155E-2</v>
      </c>
      <c r="H1105">
        <v>0.17499999999999991</v>
      </c>
      <c r="I1105">
        <v>0.106</v>
      </c>
      <c r="J1105">
        <v>162089.13269756845</v>
      </c>
      <c r="K1105">
        <v>312861.46612591378</v>
      </c>
      <c r="L1105">
        <v>874018.75844659889</v>
      </c>
      <c r="M1105">
        <v>874018.75844659901</v>
      </c>
      <c r="N1105">
        <v>16141.409982785757</v>
      </c>
      <c r="O1105">
        <v>458809.18884069659</v>
      </c>
      <c r="P1105">
        <v>2663.0783471421173</v>
      </c>
      <c r="Q1105">
        <v>319.56940165705407</v>
      </c>
      <c r="R1105">
        <v>316.16066137271218</v>
      </c>
      <c r="S1105">
        <v>11611.755490609143</v>
      </c>
      <c r="T1105">
        <v>1230.8460820045693</v>
      </c>
      <c r="U1105">
        <v>21.233400000000003</v>
      </c>
      <c r="V1105">
        <v>10062404.556346154</v>
      </c>
    </row>
    <row r="1106" spans="1:22" x14ac:dyDescent="0.25">
      <c r="A1106" t="s">
        <v>193</v>
      </c>
      <c r="B1106" t="s">
        <v>5</v>
      </c>
      <c r="C1106">
        <v>0.10997917285428389</v>
      </c>
      <c r="D1106">
        <v>1.2960000000000017E-2</v>
      </c>
      <c r="E1106">
        <v>9.7019172854283783E-2</v>
      </c>
      <c r="F1106">
        <v>3.7214793213570962E-2</v>
      </c>
      <c r="G1106">
        <v>7.2764379640712723E-2</v>
      </c>
      <c r="H1106">
        <v>0.17500000000000004</v>
      </c>
      <c r="I1106">
        <v>0.10600000000000025</v>
      </c>
      <c r="J1106">
        <v>1777592.2783872848</v>
      </c>
      <c r="K1106">
        <v>3500666.9456352657</v>
      </c>
      <c r="L1106">
        <v>9725599.136760138</v>
      </c>
      <c r="M1106">
        <v>9725599.1367601454</v>
      </c>
      <c r="N1106">
        <v>194100.42503641453</v>
      </c>
      <c r="O1106">
        <v>5084158.7989861378</v>
      </c>
      <c r="P1106">
        <v>41405.918650259759</v>
      </c>
      <c r="Q1106">
        <v>4968.7102380311708</v>
      </c>
      <c r="R1106">
        <v>4915.7106621588391</v>
      </c>
      <c r="S1106">
        <v>129123.04293486946</v>
      </c>
      <c r="T1106">
        <v>13687.04255109615</v>
      </c>
      <c r="U1106">
        <v>210.38967491501026</v>
      </c>
      <c r="V1106">
        <v>110373707.36042364</v>
      </c>
    </row>
    <row r="1107" spans="1:22" x14ac:dyDescent="0.25">
      <c r="A1107" t="s">
        <v>193</v>
      </c>
      <c r="B1107" t="s">
        <v>6</v>
      </c>
      <c r="C1107">
        <v>5.3321266438776257E-2</v>
      </c>
      <c r="D1107">
        <v>1.2960000000000001E-2</v>
      </c>
      <c r="E1107">
        <v>4.0361266438776251E-2</v>
      </c>
      <c r="F1107">
        <v>2.3050316609694067E-2</v>
      </c>
      <c r="G1107">
        <v>3.0270949829082201E-2</v>
      </c>
      <c r="H1107">
        <v>0.17499999999999993</v>
      </c>
      <c r="I1107">
        <v>0.10600000000000004</v>
      </c>
      <c r="J1107">
        <v>136329.32412436005</v>
      </c>
      <c r="K1107">
        <v>106078.89851577139</v>
      </c>
      <c r="L1107">
        <v>293872.03568926972</v>
      </c>
      <c r="M1107">
        <v>293872.03568926983</v>
      </c>
      <c r="N1107">
        <v>6091.1649645110592</v>
      </c>
      <c r="O1107">
        <v>236317.05767562037</v>
      </c>
      <c r="P1107">
        <v>1384.7806037901596</v>
      </c>
      <c r="Q1107">
        <v>198.02362634199281</v>
      </c>
      <c r="R1107">
        <v>167.77724839400815</v>
      </c>
      <c r="S1107">
        <v>3924.5781970930684</v>
      </c>
      <c r="T1107">
        <v>416.0052888918654</v>
      </c>
      <c r="U1107">
        <v>17.3367</v>
      </c>
      <c r="V1107">
        <v>8466081.0419230778</v>
      </c>
    </row>
    <row r="1108" spans="1:22" x14ac:dyDescent="0.25">
      <c r="A1108" t="s">
        <v>193</v>
      </c>
      <c r="B1108" t="s">
        <v>7</v>
      </c>
      <c r="U1108">
        <v>6.6861999999999995</v>
      </c>
    </row>
    <row r="1109" spans="1:22" x14ac:dyDescent="0.25">
      <c r="A1109" t="s">
        <v>194</v>
      </c>
      <c r="B1109" t="s">
        <v>1</v>
      </c>
      <c r="C1109">
        <v>8.7516293705277609E-2</v>
      </c>
      <c r="D1109">
        <v>1.2959999999999874E-2</v>
      </c>
      <c r="E1109">
        <v>7.4556293705277429E-2</v>
      </c>
      <c r="F1109">
        <v>3.1599073426319402E-2</v>
      </c>
      <c r="G1109">
        <v>5.5917220278958166E-2</v>
      </c>
      <c r="H1109">
        <v>0.17499999999999888</v>
      </c>
      <c r="I1109">
        <v>0.10600000000000062</v>
      </c>
      <c r="J1109">
        <v>5316130.4847701658</v>
      </c>
      <c r="K1109">
        <v>8438616.2508755066</v>
      </c>
      <c r="L1109">
        <v>21916707.973663196</v>
      </c>
      <c r="M1109">
        <v>21916707.97366314</v>
      </c>
      <c r="N1109">
        <v>849785.1947408244</v>
      </c>
      <c r="O1109">
        <v>12904961.540904839</v>
      </c>
      <c r="P1109">
        <v>425010.63705161738</v>
      </c>
      <c r="Q1109">
        <v>51207.361524327745</v>
      </c>
      <c r="R1109">
        <v>50479.10784905019</v>
      </c>
      <c r="S1109">
        <v>292123.0454935297</v>
      </c>
      <c r="T1109">
        <v>30965.042822314157</v>
      </c>
      <c r="U1109">
        <v>597.77872255125305</v>
      </c>
      <c r="V1109">
        <v>330179274.97340792</v>
      </c>
    </row>
    <row r="1110" spans="1:22" x14ac:dyDescent="0.25">
      <c r="A1110" t="s">
        <v>194</v>
      </c>
      <c r="B1110" t="s">
        <v>2</v>
      </c>
      <c r="C1110">
        <v>6.3887334553813069E-2</v>
      </c>
      <c r="D1110">
        <v>1.2959999999999992E-2</v>
      </c>
      <c r="E1110">
        <v>5.0927334553813056E-2</v>
      </c>
      <c r="F1110">
        <v>2.5691833638453253E-2</v>
      </c>
      <c r="G1110">
        <v>3.8195500915359781E-2</v>
      </c>
      <c r="H1110">
        <v>0.17499999999999991</v>
      </c>
      <c r="I1110">
        <v>0.10599999999999997</v>
      </c>
      <c r="J1110">
        <v>270385.79839831142</v>
      </c>
      <c r="K1110">
        <v>335996.21166793967</v>
      </c>
      <c r="L1110">
        <v>693498.70004969055</v>
      </c>
      <c r="M1110">
        <v>693498.70004969055</v>
      </c>
      <c r="N1110">
        <v>78622.483738531941</v>
      </c>
      <c r="O1110">
        <v>527759.52632771898</v>
      </c>
      <c r="P1110">
        <v>55095.798959709187</v>
      </c>
      <c r="Q1110">
        <v>6611.4958751651011</v>
      </c>
      <c r="R1110">
        <v>6540.9732524966739</v>
      </c>
      <c r="S1110">
        <v>9379.9418184096976</v>
      </c>
      <c r="T1110">
        <v>994.2738327514279</v>
      </c>
      <c r="U1110">
        <v>28.324999999999999</v>
      </c>
      <c r="V1110">
        <v>16747913.767307693</v>
      </c>
    </row>
    <row r="1111" spans="1:22" x14ac:dyDescent="0.25">
      <c r="A1111" t="s">
        <v>194</v>
      </c>
      <c r="B1111" t="s">
        <v>3</v>
      </c>
      <c r="C1111">
        <v>7.1010627140497495E-2</v>
      </c>
      <c r="D1111">
        <v>1.2960000000000029E-2</v>
      </c>
      <c r="E1111">
        <v>5.8050627140497336E-2</v>
      </c>
      <c r="F1111">
        <v>2.7472656785124387E-2</v>
      </c>
      <c r="G1111">
        <v>4.3537970355373115E-2</v>
      </c>
      <c r="H1111">
        <v>0.17500000000000038</v>
      </c>
      <c r="I1111">
        <v>0.10600000000000001</v>
      </c>
      <c r="J1111">
        <v>1241833.3247951737</v>
      </c>
      <c r="K1111">
        <v>1492336.7601423997</v>
      </c>
      <c r="L1111">
        <v>4047139.0324603505</v>
      </c>
      <c r="M1111">
        <v>4047139.0324603487</v>
      </c>
      <c r="N1111">
        <v>107467.81199171254</v>
      </c>
      <c r="O1111">
        <v>2626702.2729458609</v>
      </c>
      <c r="P1111">
        <v>38357.034520407084</v>
      </c>
      <c r="Q1111">
        <v>4602.8441424488501</v>
      </c>
      <c r="R1111">
        <v>4553.7471382627291</v>
      </c>
      <c r="S1111">
        <v>54208.124946287302</v>
      </c>
      <c r="T1111">
        <v>5746.0612443064547</v>
      </c>
      <c r="U1111">
        <v>141.68819999999994</v>
      </c>
      <c r="V1111">
        <v>77195892.982407689</v>
      </c>
    </row>
    <row r="1112" spans="1:22" x14ac:dyDescent="0.25">
      <c r="A1112" t="s">
        <v>194</v>
      </c>
      <c r="B1112" t="s">
        <v>4</v>
      </c>
      <c r="C1112">
        <v>0.16418566830391079</v>
      </c>
      <c r="D1112">
        <v>1.2960000000000005E-2</v>
      </c>
      <c r="E1112">
        <v>0.15122566830391068</v>
      </c>
      <c r="F1112">
        <v>5.0766417075977691E-2</v>
      </c>
      <c r="G1112">
        <v>0.11341925122793306</v>
      </c>
      <c r="H1112">
        <v>0.17499999999999996</v>
      </c>
      <c r="I1112">
        <v>0.10600000000000002</v>
      </c>
      <c r="J1112">
        <v>277266.96197636821</v>
      </c>
      <c r="K1112">
        <v>850895.82648323604</v>
      </c>
      <c r="L1112">
        <v>2411604.8992431862</v>
      </c>
      <c r="M1112">
        <v>2411604.8992431848</v>
      </c>
      <c r="N1112">
        <v>35270.645051630214</v>
      </c>
      <c r="O1112">
        <v>1092892.1434079739</v>
      </c>
      <c r="P1112">
        <v>0</v>
      </c>
      <c r="Q1112">
        <v>0</v>
      </c>
      <c r="R1112">
        <v>0</v>
      </c>
      <c r="S1112">
        <v>31890.27581521733</v>
      </c>
      <c r="T1112">
        <v>3380.3692364130366</v>
      </c>
      <c r="U1112">
        <v>35.080522551252841</v>
      </c>
      <c r="V1112">
        <v>17207714.15442308</v>
      </c>
    </row>
    <row r="1113" spans="1:22" x14ac:dyDescent="0.25">
      <c r="A1113" t="s">
        <v>194</v>
      </c>
      <c r="B1113" t="s">
        <v>5</v>
      </c>
      <c r="C1113">
        <v>8.9233086082277341E-2</v>
      </c>
      <c r="D1113">
        <v>1.2959999999999987E-2</v>
      </c>
      <c r="E1113">
        <v>7.6273086082277272E-2</v>
      </c>
      <c r="F1113">
        <v>3.2028271520569362E-2</v>
      </c>
      <c r="G1113">
        <v>5.7204814561707971E-2</v>
      </c>
      <c r="H1113">
        <v>0.17499999999999927</v>
      </c>
      <c r="I1113">
        <v>0.10600000000000058</v>
      </c>
      <c r="J1113">
        <v>3267988.0686508613</v>
      </c>
      <c r="K1113">
        <v>5421673.0124492077</v>
      </c>
      <c r="L1113">
        <v>13827745.54769537</v>
      </c>
      <c r="M1113">
        <v>13827745.547695376</v>
      </c>
      <c r="N1113">
        <v>609318.37241306994</v>
      </c>
      <c r="O1113">
        <v>8080342.7086870084</v>
      </c>
      <c r="P1113">
        <v>327314.13669011969</v>
      </c>
      <c r="Q1113">
        <v>39436.116358381383</v>
      </c>
      <c r="R1113">
        <v>38875.52682314111</v>
      </c>
      <c r="S1113">
        <v>184170.51766855776</v>
      </c>
      <c r="T1113">
        <v>19522.074872867128</v>
      </c>
      <c r="U1113">
        <v>362.42770000000002</v>
      </c>
      <c r="V1113">
        <v>202968101.99246141</v>
      </c>
    </row>
    <row r="1114" spans="1:22" x14ac:dyDescent="0.25">
      <c r="A1114" t="s">
        <v>194</v>
      </c>
      <c r="B1114" t="s">
        <v>6</v>
      </c>
      <c r="C1114">
        <v>7.4665063261175946E-2</v>
      </c>
      <c r="D1114">
        <v>1.2959999999999998E-2</v>
      </c>
      <c r="E1114">
        <v>6.1705063261175939E-2</v>
      </c>
      <c r="F1114">
        <v>2.8386265815293993E-2</v>
      </c>
      <c r="G1114">
        <v>4.6278797445881967E-2</v>
      </c>
      <c r="H1114">
        <v>0.17499999999999993</v>
      </c>
      <c r="I1114">
        <v>0.106</v>
      </c>
      <c r="J1114">
        <v>172485.14112208114</v>
      </c>
      <c r="K1114">
        <v>213914.40932807256</v>
      </c>
      <c r="L1114">
        <v>594398.23540894454</v>
      </c>
      <c r="M1114">
        <v>594398.23540894466</v>
      </c>
      <c r="N1114">
        <v>11836.248143818288</v>
      </c>
      <c r="O1114">
        <v>374563.3023063353</v>
      </c>
      <c r="P1114">
        <v>2459.8371685017369</v>
      </c>
      <c r="Q1114">
        <v>342.84558278682385</v>
      </c>
      <c r="R1114">
        <v>297.08437163658743</v>
      </c>
      <c r="S1114">
        <v>7899.1690966483875</v>
      </c>
      <c r="T1114">
        <v>837.31192424472931</v>
      </c>
      <c r="U1114">
        <v>20.1173</v>
      </c>
      <c r="V1114">
        <v>10700395.064499997</v>
      </c>
    </row>
    <row r="1115" spans="1:22" x14ac:dyDescent="0.25">
      <c r="A1115" t="s">
        <v>194</v>
      </c>
      <c r="B1115" t="s">
        <v>7</v>
      </c>
      <c r="C1115">
        <v>8.3045452913451598E-2</v>
      </c>
      <c r="D1115">
        <v>1.2959999999999996E-2</v>
      </c>
      <c r="E1115">
        <v>7.0085452913451599E-2</v>
      </c>
      <c r="F1115">
        <v>3.0481363228362906E-2</v>
      </c>
      <c r="G1115">
        <v>5.2564089685088702E-2</v>
      </c>
      <c r="H1115">
        <v>0.17499999999999993</v>
      </c>
      <c r="I1115">
        <v>0.10599999999999998</v>
      </c>
      <c r="J1115">
        <v>86171.189827365059</v>
      </c>
      <c r="K1115">
        <v>123800.03080464751</v>
      </c>
      <c r="L1115">
        <v>342321.55880562478</v>
      </c>
      <c r="M1115">
        <v>342321.55880562472</v>
      </c>
      <c r="N1115">
        <v>7269.6334020794602</v>
      </c>
      <c r="O1115">
        <v>202701.58722993312</v>
      </c>
      <c r="P1115">
        <v>1783.8297128798426</v>
      </c>
      <c r="Q1115">
        <v>214.05956554558111</v>
      </c>
      <c r="R1115">
        <v>211.7762635130949</v>
      </c>
      <c r="S1115">
        <v>4575.0161484095088</v>
      </c>
      <c r="T1115">
        <v>484.9517117314079</v>
      </c>
      <c r="U1115">
        <v>10.140000000000002</v>
      </c>
      <c r="V1115">
        <v>5359257.0123076914</v>
      </c>
    </row>
    <row r="1116" spans="1:22" x14ac:dyDescent="0.25">
      <c r="A1116" t="s">
        <v>195</v>
      </c>
      <c r="B1116" t="s">
        <v>1</v>
      </c>
      <c r="C1116">
        <v>8.0775619780983979E-2</v>
      </c>
      <c r="D1116">
        <v>1.2959999999999992E-2</v>
      </c>
      <c r="E1116">
        <v>6.7815619780983896E-2</v>
      </c>
      <c r="F1116">
        <v>2.9913904945245925E-2</v>
      </c>
      <c r="G1116">
        <v>5.0861714835737884E-2</v>
      </c>
      <c r="H1116">
        <v>0.17499999999999952</v>
      </c>
      <c r="I1116">
        <v>0.10600000000000039</v>
      </c>
      <c r="J1116">
        <v>2314865.3819362265</v>
      </c>
      <c r="K1116">
        <v>3298133.8807863845</v>
      </c>
      <c r="L1116">
        <v>8716496.4093126692</v>
      </c>
      <c r="M1116">
        <v>8716496.4093126692</v>
      </c>
      <c r="N1116">
        <v>294476.30826162174</v>
      </c>
      <c r="O1116">
        <v>5318522.9544609962</v>
      </c>
      <c r="P1116">
        <v>133860.21673069292</v>
      </c>
      <c r="Q1116">
        <v>16210.940167814906</v>
      </c>
      <c r="R1116">
        <v>15907.542631241829</v>
      </c>
      <c r="S1116">
        <v>116182.2863760132</v>
      </c>
      <c r="T1116">
        <v>12315.32235585739</v>
      </c>
      <c r="U1116">
        <v>265.36879999999991</v>
      </c>
      <c r="V1116">
        <v>143679765.85924241</v>
      </c>
    </row>
    <row r="1117" spans="1:22" x14ac:dyDescent="0.25">
      <c r="A1117" t="s">
        <v>195</v>
      </c>
      <c r="B1117" t="s">
        <v>2</v>
      </c>
      <c r="C1117">
        <v>6.8208611787510698E-2</v>
      </c>
      <c r="D1117">
        <v>1.2959999999999999E-2</v>
      </c>
      <c r="E1117">
        <v>5.5248611787510685E-2</v>
      </c>
      <c r="F1117">
        <v>2.677215294687767E-2</v>
      </c>
      <c r="G1117">
        <v>4.1436458840633003E-2</v>
      </c>
      <c r="H1117">
        <v>0.17499999999999996</v>
      </c>
      <c r="I1117">
        <v>0.10600000000000004</v>
      </c>
      <c r="J1117">
        <v>138583.80815292706</v>
      </c>
      <c r="K1117">
        <v>201635.54826993513</v>
      </c>
      <c r="L1117">
        <v>398002.48115127033</v>
      </c>
      <c r="M1117">
        <v>398002.48115127039</v>
      </c>
      <c r="N1117">
        <v>51726.040914633835</v>
      </c>
      <c r="O1117">
        <v>288493.31550822838</v>
      </c>
      <c r="P1117">
        <v>36911.837360953039</v>
      </c>
      <c r="Q1117">
        <v>4468.3504016400302</v>
      </c>
      <c r="R1117">
        <v>4386.2999028348659</v>
      </c>
      <c r="S1117">
        <v>5388.3844929528777</v>
      </c>
      <c r="T1117">
        <v>571.16875625300497</v>
      </c>
      <c r="U1117">
        <v>14.7</v>
      </c>
      <c r="V1117">
        <v>8573564.7461538464</v>
      </c>
    </row>
    <row r="1118" spans="1:22" x14ac:dyDescent="0.25">
      <c r="A1118" t="s">
        <v>195</v>
      </c>
      <c r="B1118" t="s">
        <v>3</v>
      </c>
      <c r="C1118">
        <v>6.9315952656865146E-2</v>
      </c>
      <c r="D1118">
        <v>1.2959999999999987E-2</v>
      </c>
      <c r="E1118">
        <v>5.6355952656865098E-2</v>
      </c>
      <c r="F1118">
        <v>2.7048988164216258E-2</v>
      </c>
      <c r="G1118">
        <v>4.2266964492648877E-2</v>
      </c>
      <c r="H1118">
        <v>0.17500000000000002</v>
      </c>
      <c r="I1118">
        <v>0.10599999999999991</v>
      </c>
      <c r="J1118">
        <v>516709.93607854581</v>
      </c>
      <c r="K1118">
        <v>595269.92864060961</v>
      </c>
      <c r="L1118">
        <v>1642214.2144224243</v>
      </c>
      <c r="M1118">
        <v>1642214.2144224234</v>
      </c>
      <c r="N1118">
        <v>35898.892874850892</v>
      </c>
      <c r="O1118">
        <v>1076080.9718443041</v>
      </c>
      <c r="P1118">
        <v>9390.3977126149312</v>
      </c>
      <c r="Q1118">
        <v>1126.8477255137914</v>
      </c>
      <c r="R1118">
        <v>1114.8280164416446</v>
      </c>
      <c r="S1118">
        <v>21941.066383617414</v>
      </c>
      <c r="T1118">
        <v>2325.7530366634473</v>
      </c>
      <c r="U1118">
        <v>59.527200000000022</v>
      </c>
      <c r="V1118">
        <v>32123376.059423074</v>
      </c>
    </row>
    <row r="1119" spans="1:22" x14ac:dyDescent="0.25">
      <c r="A1119" t="s">
        <v>195</v>
      </c>
      <c r="B1119" t="s">
        <v>4</v>
      </c>
      <c r="C1119">
        <v>0.10905627241914068</v>
      </c>
      <c r="D1119">
        <v>1.2960000000000001E-2</v>
      </c>
      <c r="E1119">
        <v>9.6096272419140691E-2</v>
      </c>
      <c r="F1119">
        <v>3.6984068104785169E-2</v>
      </c>
      <c r="G1119">
        <v>7.2072204314355515E-2</v>
      </c>
      <c r="H1119">
        <v>0.17499999999999999</v>
      </c>
      <c r="I1119">
        <v>0.10600000000000001</v>
      </c>
      <c r="J1119">
        <v>97260.506714401476</v>
      </c>
      <c r="K1119">
        <v>189586.76536439406</v>
      </c>
      <c r="L1119">
        <v>531583.92513335182</v>
      </c>
      <c r="M1119">
        <v>531583.92513335182</v>
      </c>
      <c r="N1119">
        <v>9294.0927399575594</v>
      </c>
      <c r="O1119">
        <v>277553.17933883797</v>
      </c>
      <c r="P1119">
        <v>1190.7991357446476</v>
      </c>
      <c r="Q1119">
        <v>142.89589628935772</v>
      </c>
      <c r="R1119">
        <v>141.37167339560457</v>
      </c>
      <c r="S1119">
        <v>7069.6437925207574</v>
      </c>
      <c r="T1119">
        <v>749.38224200720015</v>
      </c>
      <c r="U1119">
        <v>12.5</v>
      </c>
      <c r="V1119">
        <v>6044082.3461538451</v>
      </c>
    </row>
    <row r="1120" spans="1:22" x14ac:dyDescent="0.25">
      <c r="A1120" t="s">
        <v>195</v>
      </c>
      <c r="B1120" t="s">
        <v>5</v>
      </c>
      <c r="C1120">
        <v>8.6717954233025585E-2</v>
      </c>
      <c r="D1120">
        <v>1.296000000000002E-2</v>
      </c>
      <c r="E1120">
        <v>7.3757954233025447E-2</v>
      </c>
      <c r="F1120">
        <v>3.139948855825634E-2</v>
      </c>
      <c r="G1120">
        <v>5.5318465674769057E-2</v>
      </c>
      <c r="H1120">
        <v>0.17500000000000024</v>
      </c>
      <c r="I1120">
        <v>0.10600000000000007</v>
      </c>
      <c r="J1120">
        <v>1369989.8418931274</v>
      </c>
      <c r="K1120">
        <v>2112646.0010016882</v>
      </c>
      <c r="L1120">
        <v>5619469.2569711171</v>
      </c>
      <c r="M1120">
        <v>5619469.256971119</v>
      </c>
      <c r="N1120">
        <v>179617.18650848977</v>
      </c>
      <c r="O1120">
        <v>3303018.6563863265</v>
      </c>
      <c r="P1120">
        <v>78241.544922262488</v>
      </c>
      <c r="Q1120">
        <v>9437.5798863140681</v>
      </c>
      <c r="R1120">
        <v>9293.9872297091151</v>
      </c>
      <c r="S1120">
        <v>74723.394638519138</v>
      </c>
      <c r="T1120">
        <v>7920.6798316830136</v>
      </c>
      <c r="U1120">
        <v>156.8915999999999</v>
      </c>
      <c r="V1120">
        <v>85015458.552126884</v>
      </c>
    </row>
    <row r="1121" spans="1:22" x14ac:dyDescent="0.25">
      <c r="A1121" t="s">
        <v>195</v>
      </c>
      <c r="B1121" t="s">
        <v>6</v>
      </c>
      <c r="U1121">
        <v>8.4352999999999998</v>
      </c>
    </row>
    <row r="1122" spans="1:22" x14ac:dyDescent="0.25">
      <c r="A1122" t="s">
        <v>195</v>
      </c>
      <c r="B1122" t="s">
        <v>7</v>
      </c>
      <c r="C1122">
        <v>6.911290804099296E-2</v>
      </c>
      <c r="D1122">
        <v>1.2959999999999999E-2</v>
      </c>
      <c r="E1122">
        <v>5.6152908040992981E-2</v>
      </c>
      <c r="F1122">
        <v>2.6998227010248236E-2</v>
      </c>
      <c r="G1122">
        <v>4.2114681030744727E-2</v>
      </c>
      <c r="H1122">
        <v>0.17499999999999996</v>
      </c>
      <c r="I1122">
        <v>0.106</v>
      </c>
      <c r="J1122">
        <v>122293.4456584408</v>
      </c>
      <c r="K1122">
        <v>145589.32872346364</v>
      </c>
      <c r="L1122">
        <v>380156.81269570789</v>
      </c>
      <c r="M1122">
        <v>380156.81269570783</v>
      </c>
      <c r="N1122">
        <v>14152.793368670798</v>
      </c>
      <c r="O1122">
        <v>253729.98101323372</v>
      </c>
      <c r="P1122">
        <v>6810.6417417043513</v>
      </c>
      <c r="Q1122">
        <v>877.46675516804203</v>
      </c>
      <c r="R1122">
        <v>814.93950066847367</v>
      </c>
      <c r="S1122">
        <v>5108.2688708226797</v>
      </c>
      <c r="T1122">
        <v>541.47650030720399</v>
      </c>
      <c r="U1122">
        <v>13.3147</v>
      </c>
      <c r="V1122">
        <v>7569562.0603846153</v>
      </c>
    </row>
    <row r="1123" spans="1:22" x14ac:dyDescent="0.25">
      <c r="A1123" t="s">
        <v>196</v>
      </c>
      <c r="B1123" t="s">
        <v>1</v>
      </c>
      <c r="C1123">
        <v>9.046783686904851E-2</v>
      </c>
      <c r="D1123">
        <v>1.2959999999999866E-2</v>
      </c>
      <c r="E1123">
        <v>7.7507836869048108E-2</v>
      </c>
      <c r="F1123">
        <v>3.2336959217262186E-2</v>
      </c>
      <c r="G1123">
        <v>5.8130877651786525E-2</v>
      </c>
      <c r="H1123">
        <v>0.17500000000000251</v>
      </c>
      <c r="I1123">
        <v>0.14099999999999888</v>
      </c>
      <c r="J1123">
        <v>13897074.089476967</v>
      </c>
      <c r="K1123">
        <v>22081091.753601529</v>
      </c>
      <c r="L1123">
        <v>60502314.21397645</v>
      </c>
      <c r="M1123">
        <v>60502314.213976346</v>
      </c>
      <c r="N1123">
        <v>1435240.2617070824</v>
      </c>
      <c r="O1123">
        <v>34542925.581371434</v>
      </c>
      <c r="P1123">
        <v>422982.28455375944</v>
      </c>
      <c r="Q1123">
        <v>52432.7506614874</v>
      </c>
      <c r="R1123">
        <v>67033.519965349857</v>
      </c>
      <c r="S1123">
        <v>782464.24761302606</v>
      </c>
      <c r="T1123">
        <v>110327.45891343677</v>
      </c>
      <c r="U1123">
        <v>1573.6436156608077</v>
      </c>
      <c r="V1123">
        <v>837171493.88134658</v>
      </c>
    </row>
    <row r="1124" spans="1:22" x14ac:dyDescent="0.25">
      <c r="A1124" t="s">
        <v>196</v>
      </c>
      <c r="B1124" t="s">
        <v>2</v>
      </c>
      <c r="C1124">
        <v>7.424340755405047E-2</v>
      </c>
      <c r="D1124">
        <v>1.2960000000000029E-2</v>
      </c>
      <c r="E1124">
        <v>6.1283407554050519E-2</v>
      </c>
      <c r="F1124">
        <v>2.8280851888512606E-2</v>
      </c>
      <c r="G1124">
        <v>4.5962555665537808E-2</v>
      </c>
      <c r="H1124">
        <v>0.17500000000000043</v>
      </c>
      <c r="I1124">
        <v>0.1409999999999996</v>
      </c>
      <c r="J1124">
        <v>1307444.2747167046</v>
      </c>
      <c r="K1124">
        <v>1751932.3611207372</v>
      </c>
      <c r="L1124">
        <v>4266797.5422882773</v>
      </c>
      <c r="M1124">
        <v>4266797.5422882838</v>
      </c>
      <c r="N1124">
        <v>247249.88526848564</v>
      </c>
      <c r="O1124">
        <v>2812126.750568958</v>
      </c>
      <c r="P1124">
        <v>143098.58249142062</v>
      </c>
      <c r="Q1124">
        <v>17953.82161186343</v>
      </c>
      <c r="R1124">
        <v>22708.388978563045</v>
      </c>
      <c r="S1124">
        <v>55643.376149549746</v>
      </c>
      <c r="T1124">
        <v>7845.7160370865158</v>
      </c>
      <c r="U1124">
        <v>147.35499999999999</v>
      </c>
      <c r="V1124">
        <v>78563538.284999982</v>
      </c>
    </row>
    <row r="1125" spans="1:22" x14ac:dyDescent="0.25">
      <c r="A1125" t="s">
        <v>196</v>
      </c>
      <c r="B1125" t="s">
        <v>3</v>
      </c>
      <c r="C1125">
        <v>7.3231577643620885E-2</v>
      </c>
      <c r="D1125">
        <v>1.2959999999999928E-2</v>
      </c>
      <c r="E1125">
        <v>6.0271577643620781E-2</v>
      </c>
      <c r="F1125">
        <v>2.8027894410905356E-2</v>
      </c>
      <c r="G1125">
        <v>4.5203683232715418E-2</v>
      </c>
      <c r="H1125">
        <v>0.17499999999999893</v>
      </c>
      <c r="I1125">
        <v>0.1409999999999991</v>
      </c>
      <c r="J1125">
        <v>3950312.9985114899</v>
      </c>
      <c r="K1125">
        <v>4916203.3656527763</v>
      </c>
      <c r="L1125">
        <v>13463772.693742467</v>
      </c>
      <c r="M1125">
        <v>13463772.693742491</v>
      </c>
      <c r="N1125">
        <v>321209.3508039806</v>
      </c>
      <c r="O1125">
        <v>8545307.0133602936</v>
      </c>
      <c r="P1125">
        <v>95091.202828415</v>
      </c>
      <c r="Q1125">
        <v>11743.252096122571</v>
      </c>
      <c r="R1125">
        <v>15063.658144359795</v>
      </c>
      <c r="S1125">
        <v>174681.1899518554</v>
      </c>
      <c r="T1125">
        <v>24630.047783211579</v>
      </c>
      <c r="U1125">
        <v>444.28927520858167</v>
      </c>
      <c r="V1125">
        <v>238191902.22846171</v>
      </c>
    </row>
    <row r="1126" spans="1:22" x14ac:dyDescent="0.25">
      <c r="A1126" t="s">
        <v>196</v>
      </c>
      <c r="B1126" t="s">
        <v>4</v>
      </c>
      <c r="C1126">
        <v>0.11227290541146001</v>
      </c>
      <c r="D1126">
        <v>1.2960000000000018E-2</v>
      </c>
      <c r="E1126">
        <v>9.931290541146004E-2</v>
      </c>
      <c r="F1126">
        <v>3.7788226352865099E-2</v>
      </c>
      <c r="G1126">
        <v>7.4484679058594905E-2</v>
      </c>
      <c r="H1126">
        <v>0.17500000000000029</v>
      </c>
      <c r="I1126">
        <v>0.14099999999999954</v>
      </c>
      <c r="J1126">
        <v>1230323.6136586571</v>
      </c>
      <c r="K1126">
        <v>2465056.0759338965</v>
      </c>
      <c r="L1126">
        <v>6984570.51255011</v>
      </c>
      <c r="M1126">
        <v>6984570.5125501063</v>
      </c>
      <c r="N1126">
        <v>102649.42881289683</v>
      </c>
      <c r="O1126">
        <v>3592730.2607796569</v>
      </c>
      <c r="P1126">
        <v>0</v>
      </c>
      <c r="Q1126">
        <v>0</v>
      </c>
      <c r="R1126">
        <v>0</v>
      </c>
      <c r="S1126">
        <v>89964.442430232099</v>
      </c>
      <c r="T1126">
        <v>12684.986382662739</v>
      </c>
      <c r="U1126">
        <v>158.71130000000002</v>
      </c>
      <c r="V1126">
        <v>74177803.004999995</v>
      </c>
    </row>
    <row r="1127" spans="1:22" x14ac:dyDescent="0.25">
      <c r="A1127" t="s">
        <v>196</v>
      </c>
      <c r="B1127" t="s">
        <v>5</v>
      </c>
      <c r="C1127">
        <v>0.10305317351523562</v>
      </c>
      <c r="D1127">
        <v>1.2959999999999885E-2</v>
      </c>
      <c r="E1127">
        <v>9.0093173515236019E-2</v>
      </c>
      <c r="F1127">
        <v>3.5483293378808928E-2</v>
      </c>
      <c r="G1127">
        <v>6.7569880136427007E-2</v>
      </c>
      <c r="H1127">
        <v>0.17499999999999913</v>
      </c>
      <c r="I1127">
        <v>0.14100000000000021</v>
      </c>
      <c r="J1127">
        <v>6390618.2654074244</v>
      </c>
      <c r="K1127">
        <v>11756229.609540088</v>
      </c>
      <c r="L1127">
        <v>32542445.805477638</v>
      </c>
      <c r="M1127">
        <v>32542445.805477537</v>
      </c>
      <c r="N1127">
        <v>681560.75578565896</v>
      </c>
      <c r="O1127">
        <v>17465287.119161859</v>
      </c>
      <c r="P1127">
        <v>157775.20972479816</v>
      </c>
      <c r="Q1127">
        <v>19323.026796843271</v>
      </c>
      <c r="R1127">
        <v>24970.851349551442</v>
      </c>
      <c r="S1127">
        <v>420238.09633168759</v>
      </c>
      <c r="T1127">
        <v>59253.571582767938</v>
      </c>
      <c r="U1127">
        <v>710.43991539528417</v>
      </c>
      <c r="V1127">
        <v>385013864.33461559</v>
      </c>
    </row>
    <row r="1128" spans="1:22" x14ac:dyDescent="0.25">
      <c r="A1128" t="s">
        <v>196</v>
      </c>
      <c r="B1128" t="s">
        <v>6</v>
      </c>
      <c r="C1128">
        <v>6.2114217748422768E-2</v>
      </c>
      <c r="D1128">
        <v>1.2959999999999991E-2</v>
      </c>
      <c r="E1128">
        <v>4.915421774842272E-2</v>
      </c>
      <c r="F1128">
        <v>2.5248554437105667E-2</v>
      </c>
      <c r="G1128">
        <v>3.6865663311317097E-2</v>
      </c>
      <c r="H1128">
        <v>0.1750000000000001</v>
      </c>
      <c r="I1128">
        <v>0.14099999999999999</v>
      </c>
      <c r="J1128">
        <v>544916.207335421</v>
      </c>
      <c r="K1128">
        <v>563550.82693087589</v>
      </c>
      <c r="L1128">
        <v>1505263.0569614486</v>
      </c>
      <c r="M1128">
        <v>1505263.0569614484</v>
      </c>
      <c r="N1128">
        <v>46347.355957794702</v>
      </c>
      <c r="O1128">
        <v>1062119.6783085021</v>
      </c>
      <c r="P1128">
        <v>18750.291865910654</v>
      </c>
      <c r="Q1128">
        <v>2324.7591053400402</v>
      </c>
      <c r="R1128">
        <v>2971.5821869463475</v>
      </c>
      <c r="S1128">
        <v>19544.892900611383</v>
      </c>
      <c r="T1128">
        <v>2755.8298989862046</v>
      </c>
      <c r="U1128">
        <v>59.644025056947605</v>
      </c>
      <c r="V1128">
        <v>32777667.318461534</v>
      </c>
    </row>
    <row r="1129" spans="1:22" x14ac:dyDescent="0.25">
      <c r="A1129" t="s">
        <v>196</v>
      </c>
      <c r="B1129" t="s">
        <v>7</v>
      </c>
      <c r="C1129">
        <v>7.8023750651545265E-2</v>
      </c>
      <c r="D1129">
        <v>1.2959999999999987E-2</v>
      </c>
      <c r="E1129">
        <v>6.5063750651545321E-2</v>
      </c>
      <c r="F1129">
        <v>2.9225937662886295E-2</v>
      </c>
      <c r="G1129">
        <v>4.879781298865897E-2</v>
      </c>
      <c r="H1129">
        <v>0.17500000000000002</v>
      </c>
      <c r="I1129">
        <v>0.14099999999999996</v>
      </c>
      <c r="J1129">
        <v>473458.72984725703</v>
      </c>
      <c r="K1129">
        <v>628119.51442316943</v>
      </c>
      <c r="L1129">
        <v>1739464.6029564056</v>
      </c>
      <c r="M1129">
        <v>1739464.6029564061</v>
      </c>
      <c r="N1129">
        <v>36223.485078275669</v>
      </c>
      <c r="O1129">
        <v>1065354.7591921508</v>
      </c>
      <c r="P1129">
        <v>8266.9976432151943</v>
      </c>
      <c r="Q1129">
        <v>1087.8910513180842</v>
      </c>
      <c r="R1129">
        <v>1319.0393059291923</v>
      </c>
      <c r="S1129">
        <v>22392.249849091451</v>
      </c>
      <c r="T1129">
        <v>3157.3072287218943</v>
      </c>
      <c r="U1129">
        <v>53.204100000000011</v>
      </c>
      <c r="V1129">
        <v>28446718.709807694</v>
      </c>
    </row>
    <row r="1130" spans="1:22" x14ac:dyDescent="0.25">
      <c r="A1130" t="s">
        <v>197</v>
      </c>
      <c r="B1130" t="s">
        <v>1</v>
      </c>
      <c r="C1130">
        <v>9.299398463849079E-2</v>
      </c>
      <c r="D1130">
        <v>1.2959999999999845E-2</v>
      </c>
      <c r="E1130">
        <v>8.003398463849079E-2</v>
      </c>
      <c r="F1130">
        <v>3.2968496159622523E-2</v>
      </c>
      <c r="G1130">
        <v>6.002548847886769E-2</v>
      </c>
      <c r="H1130">
        <v>0.17499999999999885</v>
      </c>
      <c r="I1130">
        <v>0.10600000000000062</v>
      </c>
      <c r="J1130">
        <v>5397406.2156498041</v>
      </c>
      <c r="K1130">
        <v>8663875.0897624921</v>
      </c>
      <c r="L1130">
        <v>24178851.202894889</v>
      </c>
      <c r="M1130">
        <v>24178851.202894814</v>
      </c>
      <c r="N1130">
        <v>453193.51659814641</v>
      </c>
      <c r="O1130">
        <v>13608087.788814135</v>
      </c>
      <c r="P1130">
        <v>78530.097035661063</v>
      </c>
      <c r="Q1130">
        <v>10075.058557497581</v>
      </c>
      <c r="R1130">
        <v>9392.1464928748155</v>
      </c>
      <c r="S1130">
        <v>321153.90100552904</v>
      </c>
      <c r="T1130">
        <v>34042.313506586113</v>
      </c>
      <c r="U1130">
        <v>637.31286097202974</v>
      </c>
      <c r="V1130">
        <v>335205650.27942967</v>
      </c>
    </row>
    <row r="1131" spans="1:22" x14ac:dyDescent="0.25">
      <c r="A1131" t="s">
        <v>197</v>
      </c>
      <c r="B1131" t="s">
        <v>2</v>
      </c>
      <c r="C1131">
        <v>4.9618562824776891E-2</v>
      </c>
      <c r="D1131">
        <v>1.2959999999999991E-2</v>
      </c>
      <c r="E1131">
        <v>3.665856282477694E-2</v>
      </c>
      <c r="F1131">
        <v>2.2124640706194239E-2</v>
      </c>
      <c r="G1131">
        <v>2.7493922118582689E-2</v>
      </c>
      <c r="H1131">
        <v>0.17499999999999993</v>
      </c>
      <c r="I1131">
        <v>0.10599999999999997</v>
      </c>
      <c r="J1131">
        <v>330886.26364591939</v>
      </c>
      <c r="K1131">
        <v>263103.47594210249</v>
      </c>
      <c r="L1131">
        <v>613561.90418103593</v>
      </c>
      <c r="M1131">
        <v>613561.90418103617</v>
      </c>
      <c r="N1131">
        <v>43937.13091131812</v>
      </c>
      <c r="O1131">
        <v>550052.60867670388</v>
      </c>
      <c r="P1131">
        <v>27886.199103258805</v>
      </c>
      <c r="Q1131">
        <v>3600.1611926547052</v>
      </c>
      <c r="R1131">
        <v>3337.5541913668312</v>
      </c>
      <c r="S1131">
        <v>8239.7978517517931</v>
      </c>
      <c r="T1131">
        <v>873.41857228569017</v>
      </c>
      <c r="U1131">
        <v>35.624600000000001</v>
      </c>
      <c r="V1131">
        <v>20477208.725769233</v>
      </c>
    </row>
    <row r="1132" spans="1:22" x14ac:dyDescent="0.25">
      <c r="A1132" t="s">
        <v>197</v>
      </c>
      <c r="B1132" t="s">
        <v>3</v>
      </c>
      <c r="C1132">
        <v>7.760705933342904E-2</v>
      </c>
      <c r="D1132">
        <v>1.296000000000001E-2</v>
      </c>
      <c r="E1132">
        <v>6.4647059333428958E-2</v>
      </c>
      <c r="F1132">
        <v>2.9121764833357214E-2</v>
      </c>
      <c r="G1132">
        <v>4.8485294500071711E-2</v>
      </c>
      <c r="H1132">
        <v>0.17500000000000035</v>
      </c>
      <c r="I1132">
        <v>0.10599999999999991</v>
      </c>
      <c r="J1132">
        <v>1118156.5222808074</v>
      </c>
      <c r="K1132">
        <v>1445031.2113130917</v>
      </c>
      <c r="L1132">
        <v>3996087.6148319859</v>
      </c>
      <c r="M1132">
        <v>3996087.6148319826</v>
      </c>
      <c r="N1132">
        <v>84751.504776825197</v>
      </c>
      <c r="O1132">
        <v>2478436.228817076</v>
      </c>
      <c r="P1132">
        <v>20789.907375074828</v>
      </c>
      <c r="Q1132">
        <v>2531.9510378323257</v>
      </c>
      <c r="R1132">
        <v>2472.1169917681577</v>
      </c>
      <c r="S1132">
        <v>53306.988582412356</v>
      </c>
      <c r="T1132">
        <v>5650.5407897357081</v>
      </c>
      <c r="U1132">
        <v>128.15260000000001</v>
      </c>
      <c r="V1132">
        <v>69514335.775576875</v>
      </c>
    </row>
    <row r="1133" spans="1:22" x14ac:dyDescent="0.25">
      <c r="A1133" t="s">
        <v>197</v>
      </c>
      <c r="B1133" t="s">
        <v>4</v>
      </c>
      <c r="C1133">
        <v>0.11269025138642555</v>
      </c>
      <c r="D1133">
        <v>1.2959999999999987E-2</v>
      </c>
      <c r="E1133">
        <v>9.9730251386425467E-2</v>
      </c>
      <c r="F1133">
        <v>3.7892562846606366E-2</v>
      </c>
      <c r="G1133">
        <v>7.4797688539819093E-2</v>
      </c>
      <c r="H1133">
        <v>0.17499999999999993</v>
      </c>
      <c r="I1133">
        <v>0.10599999999999996</v>
      </c>
      <c r="J1133">
        <v>397692.43552964734</v>
      </c>
      <c r="K1133">
        <v>795952.09606974258</v>
      </c>
      <c r="L1133">
        <v>2255570.9983777502</v>
      </c>
      <c r="M1133">
        <v>2255570.9983777511</v>
      </c>
      <c r="N1133">
        <v>33071.322457869304</v>
      </c>
      <c r="O1133">
        <v>1160573.2091415208</v>
      </c>
      <c r="P1133">
        <v>0</v>
      </c>
      <c r="Q1133">
        <v>0</v>
      </c>
      <c r="R1133">
        <v>0</v>
      </c>
      <c r="S1133">
        <v>29901.738207838709</v>
      </c>
      <c r="T1133">
        <v>3169.5842500309027</v>
      </c>
      <c r="U1133">
        <v>50.856100000000005</v>
      </c>
      <c r="V1133">
        <v>24710898.065192308</v>
      </c>
    </row>
    <row r="1134" spans="1:22" x14ac:dyDescent="0.25">
      <c r="A1134" t="s">
        <v>197</v>
      </c>
      <c r="B1134" t="s">
        <v>5</v>
      </c>
      <c r="C1134">
        <v>0.10630461763300647</v>
      </c>
      <c r="D1134">
        <v>1.2959999999999968E-2</v>
      </c>
      <c r="E1134">
        <v>9.3344617633006707E-2</v>
      </c>
      <c r="F1134">
        <v>3.6296154408251687E-2</v>
      </c>
      <c r="G1134">
        <v>7.0008463224755069E-2</v>
      </c>
      <c r="H1134">
        <v>0.17499999999999902</v>
      </c>
      <c r="I1134">
        <v>0.10600000000000052</v>
      </c>
      <c r="J1134">
        <v>2930043.7644843431</v>
      </c>
      <c r="K1134">
        <v>5521197.4902904844</v>
      </c>
      <c r="L1134">
        <v>15554639.58591768</v>
      </c>
      <c r="M1134">
        <v>15554639.585917681</v>
      </c>
      <c r="N1134">
        <v>252238.22123845201</v>
      </c>
      <c r="O1134">
        <v>8199003.0335363811</v>
      </c>
      <c r="P1134">
        <v>19225.154482024329</v>
      </c>
      <c r="Q1134">
        <v>2630.4119461864452</v>
      </c>
      <c r="R1134">
        <v>2316.6900413903422</v>
      </c>
      <c r="S1134">
        <v>206207.92474579084</v>
      </c>
      <c r="T1134">
        <v>21858.0400230538</v>
      </c>
      <c r="U1134">
        <v>350.22656097203026</v>
      </c>
      <c r="V1134">
        <v>181960756.00739947</v>
      </c>
    </row>
    <row r="1135" spans="1:22" x14ac:dyDescent="0.25">
      <c r="A1135" t="s">
        <v>197</v>
      </c>
      <c r="B1135" t="s">
        <v>6</v>
      </c>
      <c r="C1135">
        <v>4.9242142279117919E-2</v>
      </c>
      <c r="D1135">
        <v>1.2959999999999987E-2</v>
      </c>
      <c r="E1135">
        <v>3.6282142279117982E-2</v>
      </c>
      <c r="F1135">
        <v>2.2030535569779491E-2</v>
      </c>
      <c r="G1135">
        <v>2.7211606709338455E-2</v>
      </c>
      <c r="H1135">
        <v>0.17499999999999988</v>
      </c>
      <c r="I1135">
        <v>0.10599999999999996</v>
      </c>
      <c r="J1135">
        <v>294305.91131410695</v>
      </c>
      <c r="K1135">
        <v>213728.65604060385</v>
      </c>
      <c r="L1135">
        <v>601504.66505216784</v>
      </c>
      <c r="M1135">
        <v>601504.66505216807</v>
      </c>
      <c r="N1135">
        <v>9920.3257674108027</v>
      </c>
      <c r="O1135">
        <v>498114.2415872998</v>
      </c>
      <c r="P1135">
        <v>874.67483902294862</v>
      </c>
      <c r="Q1135">
        <v>112.36959783891623</v>
      </c>
      <c r="R1135">
        <v>104.62671030735765</v>
      </c>
      <c r="S1135">
        <v>7982.5086982293542</v>
      </c>
      <c r="T1135">
        <v>846.1459220123113</v>
      </c>
      <c r="U1135">
        <v>34.900000000000006</v>
      </c>
      <c r="V1135">
        <v>18263788.353846151</v>
      </c>
    </row>
    <row r="1136" spans="1:22" x14ac:dyDescent="0.25">
      <c r="A1136" t="s">
        <v>197</v>
      </c>
      <c r="B1136" t="s">
        <v>7</v>
      </c>
      <c r="C1136">
        <v>7.6500849729067372E-2</v>
      </c>
      <c r="D1136">
        <v>1.2959999999999992E-2</v>
      </c>
      <c r="E1136">
        <v>6.3540849729067414E-2</v>
      </c>
      <c r="F1136">
        <v>2.884521243226686E-2</v>
      </c>
      <c r="G1136">
        <v>4.765563729680055E-2</v>
      </c>
      <c r="H1136">
        <v>0.17499999999999988</v>
      </c>
      <c r="I1136">
        <v>0.10599999999999994</v>
      </c>
      <c r="J1136">
        <v>326321.31839497708</v>
      </c>
      <c r="K1136">
        <v>424862.16010645323</v>
      </c>
      <c r="L1136">
        <v>1157486.4345342347</v>
      </c>
      <c r="M1136">
        <v>1157486.4345342349</v>
      </c>
      <c r="N1136">
        <v>29275.011446281336</v>
      </c>
      <c r="O1136">
        <v>721908.46705514891</v>
      </c>
      <c r="P1136">
        <v>9754.1612362801479</v>
      </c>
      <c r="Q1136">
        <v>1200.1647829851897</v>
      </c>
      <c r="R1136">
        <v>1161.1585580421258</v>
      </c>
      <c r="S1136">
        <v>15514.942919506204</v>
      </c>
      <c r="T1136">
        <v>1644.5839494676572</v>
      </c>
      <c r="U1136">
        <v>37.553000000000004</v>
      </c>
      <c r="V1136">
        <v>20278663.351646151</v>
      </c>
    </row>
    <row r="1137" spans="1:22" x14ac:dyDescent="0.25">
      <c r="A1137" t="s">
        <v>198</v>
      </c>
      <c r="B1137" t="s">
        <v>1</v>
      </c>
      <c r="C1137">
        <v>9.0859601222338118E-2</v>
      </c>
      <c r="D1137">
        <v>1.2960000000000006E-2</v>
      </c>
      <c r="E1137">
        <v>7.7899601222338286E-2</v>
      </c>
      <c r="F1137">
        <v>3.2434900305584671E-2</v>
      </c>
      <c r="G1137">
        <v>5.8424700916753766E-2</v>
      </c>
      <c r="H1137">
        <v>0.1749999999999993</v>
      </c>
      <c r="I1137">
        <v>0.10600000000000064</v>
      </c>
      <c r="J1137">
        <v>2955791.7439523614</v>
      </c>
      <c r="K1137">
        <v>4668784.5656313198</v>
      </c>
      <c r="L1137">
        <v>12716240.476127272</v>
      </c>
      <c r="M1137">
        <v>12716240.476127293</v>
      </c>
      <c r="N1137">
        <v>322528.30519166496</v>
      </c>
      <c r="O1137">
        <v>7302048.0043920092</v>
      </c>
      <c r="P1137">
        <v>108330.45979072145</v>
      </c>
      <c r="Q1137">
        <v>13326.016307784654</v>
      </c>
      <c r="R1137">
        <v>12895.586466441644</v>
      </c>
      <c r="S1137">
        <v>169960.4363713612</v>
      </c>
      <c r="T1137">
        <v>18015.806255364285</v>
      </c>
      <c r="U1137">
        <v>340.71979999999979</v>
      </c>
      <c r="V1137">
        <v>183698232.39783651</v>
      </c>
    </row>
    <row r="1138" spans="1:22" x14ac:dyDescent="0.25">
      <c r="A1138" t="s">
        <v>198</v>
      </c>
      <c r="B1138" t="s">
        <v>2</v>
      </c>
      <c r="C1138">
        <v>8.1778489142204189E-2</v>
      </c>
      <c r="D1138">
        <v>1.2959999999999991E-2</v>
      </c>
      <c r="E1138">
        <v>6.8818489142204148E-2</v>
      </c>
      <c r="F1138">
        <v>3.016462228555104E-2</v>
      </c>
      <c r="G1138">
        <v>5.1613866856653118E-2</v>
      </c>
      <c r="H1138">
        <v>0.17499999999999993</v>
      </c>
      <c r="I1138">
        <v>0.10599999999999996</v>
      </c>
      <c r="J1138">
        <v>317912.56974798138</v>
      </c>
      <c r="K1138">
        <v>444105.32228020119</v>
      </c>
      <c r="L1138">
        <v>1064627.10789623</v>
      </c>
      <c r="M1138">
        <v>1064627.1078962302</v>
      </c>
      <c r="N1138">
        <v>66922.214736093534</v>
      </c>
      <c r="O1138">
        <v>695095.67729208898</v>
      </c>
      <c r="P1138">
        <v>41008.268262529491</v>
      </c>
      <c r="Q1138">
        <v>5054.6563665986914</v>
      </c>
      <c r="R1138">
        <v>4882.6700106875869</v>
      </c>
      <c r="S1138">
        <v>14445.406958659691</v>
      </c>
      <c r="T1138">
        <v>1531.2131376179261</v>
      </c>
      <c r="U1138">
        <v>31.1</v>
      </c>
      <c r="V1138">
        <v>19700954.127692308</v>
      </c>
    </row>
    <row r="1139" spans="1:22" x14ac:dyDescent="0.25">
      <c r="A1139" t="s">
        <v>198</v>
      </c>
      <c r="B1139" t="s">
        <v>3</v>
      </c>
      <c r="C1139">
        <v>8.2114907231568779E-2</v>
      </c>
      <c r="D1139">
        <v>1.2959999999999992E-2</v>
      </c>
      <c r="E1139">
        <v>6.9154907231568849E-2</v>
      </c>
      <c r="F1139">
        <v>3.0248726807892222E-2</v>
      </c>
      <c r="G1139">
        <v>5.1866180423676612E-2</v>
      </c>
      <c r="H1139">
        <v>0.17500000000000024</v>
      </c>
      <c r="I1139">
        <v>0.10599999999999994</v>
      </c>
      <c r="J1139">
        <v>718088.56289792317</v>
      </c>
      <c r="K1139">
        <v>1055276.9072801911</v>
      </c>
      <c r="L1139">
        <v>2782981.4044006611</v>
      </c>
      <c r="M1139">
        <v>2782981.4044006616</v>
      </c>
      <c r="N1139">
        <v>95712.329359978205</v>
      </c>
      <c r="O1139">
        <v>1677653.1408181363</v>
      </c>
      <c r="P1139">
        <v>43628.419664162233</v>
      </c>
      <c r="Q1139">
        <v>5347.9172695721008</v>
      </c>
      <c r="R1139">
        <v>5191.4917149758403</v>
      </c>
      <c r="S1139">
        <v>37562.839702773708</v>
      </c>
      <c r="T1139">
        <v>3981.661008494013</v>
      </c>
      <c r="U1139">
        <v>82.056999999999988</v>
      </c>
      <c r="V1139">
        <v>44647267.97074423</v>
      </c>
    </row>
    <row r="1140" spans="1:22" x14ac:dyDescent="0.25">
      <c r="A1140" t="s">
        <v>198</v>
      </c>
      <c r="B1140" t="s">
        <v>4</v>
      </c>
      <c r="C1140">
        <v>7.6056572264569106E-2</v>
      </c>
      <c r="D1140">
        <v>1.2959999999999989E-2</v>
      </c>
      <c r="E1140">
        <v>6.3096572264569148E-2</v>
      </c>
      <c r="F1140">
        <v>2.8734143066142286E-2</v>
      </c>
      <c r="G1140">
        <v>4.732242919842683E-2</v>
      </c>
      <c r="H1140">
        <v>0.17499999999999991</v>
      </c>
      <c r="I1140">
        <v>0.10599999999999998</v>
      </c>
      <c r="J1140">
        <v>230322.87428114316</v>
      </c>
      <c r="K1140">
        <v>298694.09461256082</v>
      </c>
      <c r="L1140">
        <v>829480.55945585703</v>
      </c>
      <c r="M1140">
        <v>829480.55945585703</v>
      </c>
      <c r="N1140">
        <v>16650.431095456472</v>
      </c>
      <c r="O1140">
        <v>512366.53779824753</v>
      </c>
      <c r="P1140">
        <v>3486.5238230562395</v>
      </c>
      <c r="Q1140">
        <v>498.57290669704219</v>
      </c>
      <c r="R1140">
        <v>422.42025335384784</v>
      </c>
      <c r="S1140">
        <v>11069.542597060816</v>
      </c>
      <c r="T1140">
        <v>1173.3715152884465</v>
      </c>
      <c r="U1140">
        <v>30.929200000000002</v>
      </c>
      <c r="V1140">
        <v>14320299.288653849</v>
      </c>
    </row>
    <row r="1141" spans="1:22" x14ac:dyDescent="0.25">
      <c r="A1141" t="s">
        <v>198</v>
      </c>
      <c r="B1141" t="s">
        <v>5</v>
      </c>
      <c r="C1141">
        <v>0.10654797476186877</v>
      </c>
      <c r="D1141">
        <v>1.2960000000000011E-2</v>
      </c>
      <c r="E1141">
        <v>9.3587974761868767E-2</v>
      </c>
      <c r="F1141">
        <v>3.6356993690467222E-2</v>
      </c>
      <c r="G1141">
        <v>7.019098107140162E-2</v>
      </c>
      <c r="H1141">
        <v>0.17500000000000032</v>
      </c>
      <c r="I1141">
        <v>0.10599999999999997</v>
      </c>
      <c r="J1141">
        <v>1389019.2844919071</v>
      </c>
      <c r="K1141">
        <v>2604803.8048331398</v>
      </c>
      <c r="L1141">
        <v>7287782.6361014834</v>
      </c>
      <c r="M1141">
        <v>7287782.636101488</v>
      </c>
      <c r="N1141">
        <v>131657.19459948316</v>
      </c>
      <c r="O1141">
        <v>3862165.8947255625</v>
      </c>
      <c r="P1141">
        <v>19790.354845733684</v>
      </c>
      <c r="Q1141">
        <v>2374.8425814880416</v>
      </c>
      <c r="R1141">
        <v>2349.5109272855025</v>
      </c>
      <c r="S1141">
        <v>96873.857364354102</v>
      </c>
      <c r="T1141">
        <v>10268.628880621531</v>
      </c>
      <c r="U1141">
        <v>161.73679999999996</v>
      </c>
      <c r="V1141">
        <v>86328973.789207712</v>
      </c>
    </row>
    <row r="1142" spans="1:22" x14ac:dyDescent="0.25">
      <c r="A1142" t="s">
        <v>198</v>
      </c>
      <c r="B1142" t="s">
        <v>6</v>
      </c>
      <c r="C1142">
        <v>6.2636655609256506E-2</v>
      </c>
      <c r="D1142">
        <v>1.2959999999999998E-2</v>
      </c>
      <c r="E1142">
        <v>4.9676655609256555E-2</v>
      </c>
      <c r="F1142">
        <v>2.5379163902314133E-2</v>
      </c>
      <c r="G1142">
        <v>3.7257491706942418E-2</v>
      </c>
      <c r="H1142">
        <v>0.17499999999999988</v>
      </c>
      <c r="I1142">
        <v>0.106</v>
      </c>
      <c r="J1142">
        <v>186084.73240774256</v>
      </c>
      <c r="K1142">
        <v>173181.85586134929</v>
      </c>
      <c r="L1142">
        <v>489795.49468794366</v>
      </c>
      <c r="M1142">
        <v>489795.49468794384</v>
      </c>
      <c r="N1142">
        <v>7437.5182240260765</v>
      </c>
      <c r="O1142">
        <v>351829.07004506572</v>
      </c>
      <c r="P1142">
        <v>173.29364309565676</v>
      </c>
      <c r="Q1142">
        <v>20.79523717147881</v>
      </c>
      <c r="R1142">
        <v>20.57342130831637</v>
      </c>
      <c r="S1142">
        <v>6530.6111414562902</v>
      </c>
      <c r="T1142">
        <v>692.24478099436692</v>
      </c>
      <c r="U1142">
        <v>21.696800000000003</v>
      </c>
      <c r="V1142">
        <v>11591311.875384618</v>
      </c>
    </row>
    <row r="1143" spans="1:22" x14ac:dyDescent="0.25">
      <c r="A1143" t="s">
        <v>198</v>
      </c>
      <c r="B1143" t="s">
        <v>7</v>
      </c>
      <c r="C1143">
        <v>5.5465060057414396E-2</v>
      </c>
      <c r="D1143">
        <v>1.2960000000000001E-2</v>
      </c>
      <c r="E1143">
        <v>4.2505060057414404E-2</v>
      </c>
      <c r="F1143">
        <v>2.3586265014353593E-2</v>
      </c>
      <c r="G1143">
        <v>3.1878795043060792E-2</v>
      </c>
      <c r="H1143">
        <v>0.17500000000000002</v>
      </c>
      <c r="I1143">
        <v>0.10600000000000002</v>
      </c>
      <c r="J1143">
        <v>114363.72012566529</v>
      </c>
      <c r="K1143">
        <v>92722.580763879145</v>
      </c>
      <c r="L1143">
        <v>261573.27358509164</v>
      </c>
      <c r="M1143">
        <v>261573.27358509167</v>
      </c>
      <c r="N1143">
        <v>4148.6171766365005</v>
      </c>
      <c r="O1143">
        <v>202937.68371290798</v>
      </c>
      <c r="P1143">
        <v>243.59955214415385</v>
      </c>
      <c r="Q1143">
        <v>29.231946257298457</v>
      </c>
      <c r="R1143">
        <v>28.920138830553942</v>
      </c>
      <c r="S1143">
        <v>3478.1786070564744</v>
      </c>
      <c r="T1143">
        <v>368.68693234798633</v>
      </c>
      <c r="U1143">
        <v>13.2</v>
      </c>
      <c r="V1143">
        <v>7109425.3461538451</v>
      </c>
    </row>
    <row r="1144" spans="1:22" x14ac:dyDescent="0.25">
      <c r="A1144" t="s">
        <v>199</v>
      </c>
      <c r="B1144" t="s">
        <v>1</v>
      </c>
      <c r="C1144">
        <v>9.2089613388172453E-2</v>
      </c>
      <c r="D1144">
        <v>1.2960000000000013E-2</v>
      </c>
      <c r="E1144">
        <v>7.9129613388172468E-2</v>
      </c>
      <c r="F1144">
        <v>3.2742403347043189E-2</v>
      </c>
      <c r="G1144">
        <v>5.9347210041129347E-2</v>
      </c>
      <c r="H1144">
        <v>0.17499999999999993</v>
      </c>
      <c r="I1144">
        <v>6.4000000000000029E-2</v>
      </c>
      <c r="J1144">
        <v>1681335.5811892422</v>
      </c>
      <c r="K1144">
        <v>2891255.4169354169</v>
      </c>
      <c r="L1144">
        <v>7287119.2639005743</v>
      </c>
      <c r="M1144">
        <v>7287119.2639005864</v>
      </c>
      <c r="N1144">
        <v>346661.74672641791</v>
      </c>
      <c r="O1144">
        <v>4225929.2513982384</v>
      </c>
      <c r="P1144">
        <v>199838.23179885882</v>
      </c>
      <c r="Q1144">
        <v>24920.290918213108</v>
      </c>
      <c r="R1144">
        <v>14384.545453892606</v>
      </c>
      <c r="S1144">
        <v>101051.38961978791</v>
      </c>
      <c r="T1144">
        <v>6467.2889356664255</v>
      </c>
      <c r="U1144">
        <v>196.19489999999999</v>
      </c>
      <c r="V1144">
        <v>108366440.87692305</v>
      </c>
    </row>
    <row r="1145" spans="1:22" x14ac:dyDescent="0.25">
      <c r="A1145" t="s">
        <v>199</v>
      </c>
      <c r="B1145" t="s">
        <v>2</v>
      </c>
      <c r="C1145">
        <v>5.4084812685258957E-2</v>
      </c>
      <c r="D1145">
        <v>1.2959999999999999E-2</v>
      </c>
      <c r="E1145">
        <v>4.1124812685258937E-2</v>
      </c>
      <c r="F1145">
        <v>2.3241203171314732E-2</v>
      </c>
      <c r="G1145">
        <v>3.0843609513944197E-2</v>
      </c>
      <c r="H1145">
        <v>0.17499999999999996</v>
      </c>
      <c r="I1145">
        <v>6.4000000000000001E-2</v>
      </c>
      <c r="J1145">
        <v>180673.8659048448</v>
      </c>
      <c r="K1145">
        <v>179954.92588470175</v>
      </c>
      <c r="L1145">
        <v>374799.24271490448</v>
      </c>
      <c r="M1145">
        <v>374799.24271490448</v>
      </c>
      <c r="N1145">
        <v>41266.383734800213</v>
      </c>
      <c r="O1145">
        <v>319362.40805474634</v>
      </c>
      <c r="P1145">
        <v>29788.646140039316</v>
      </c>
      <c r="Q1145">
        <v>3646.3350620624651</v>
      </c>
      <c r="R1145">
        <v>2139.838796934514</v>
      </c>
      <c r="S1145">
        <v>5349.2140373721313</v>
      </c>
      <c r="T1145">
        <v>342.34969839181633</v>
      </c>
      <c r="U1145">
        <v>18.18</v>
      </c>
      <c r="V1145">
        <v>11634586.596153846</v>
      </c>
    </row>
    <row r="1146" spans="1:22" x14ac:dyDescent="0.25">
      <c r="A1146" t="s">
        <v>199</v>
      </c>
      <c r="B1146" t="s">
        <v>3</v>
      </c>
      <c r="C1146">
        <v>0.13455331599783762</v>
      </c>
      <c r="D1146">
        <v>1.2959999999999992E-2</v>
      </c>
      <c r="E1146">
        <v>0.12159331599783767</v>
      </c>
      <c r="F1146">
        <v>4.3358328999459392E-2</v>
      </c>
      <c r="G1146">
        <v>9.1194986998378191E-2</v>
      </c>
      <c r="H1146">
        <v>0.17499999999999999</v>
      </c>
      <c r="I1146">
        <v>6.4000000000000001E-2</v>
      </c>
      <c r="J1146">
        <v>337911.0663767315</v>
      </c>
      <c r="K1146">
        <v>865716.12403892167</v>
      </c>
      <c r="L1146">
        <v>2327130.9638389219</v>
      </c>
      <c r="M1146">
        <v>2327130.9638389219</v>
      </c>
      <c r="N1146">
        <v>67504.352069461718</v>
      </c>
      <c r="O1146">
        <v>1136122.8383461921</v>
      </c>
      <c r="P1146">
        <v>27724.292656665333</v>
      </c>
      <c r="Q1146">
        <v>3476.5309019013771</v>
      </c>
      <c r="R1146">
        <v>1996.8527077482693</v>
      </c>
      <c r="S1146">
        <v>32243.116356340259</v>
      </c>
      <c r="T1146">
        <v>2063.5594468057766</v>
      </c>
      <c r="U1146">
        <v>39.408600000000007</v>
      </c>
      <c r="V1146">
        <v>21788050.454999991</v>
      </c>
    </row>
    <row r="1147" spans="1:22" x14ac:dyDescent="0.25">
      <c r="A1147" t="s">
        <v>199</v>
      </c>
      <c r="B1147" t="s">
        <v>4</v>
      </c>
      <c r="C1147">
        <v>0.10279805708545148</v>
      </c>
      <c r="D1147">
        <v>1.2960000000000001E-2</v>
      </c>
      <c r="E1147">
        <v>8.9838057085451478E-2</v>
      </c>
      <c r="F1147">
        <v>3.5419514271362869E-2</v>
      </c>
      <c r="G1147">
        <v>6.7378542814088602E-2</v>
      </c>
      <c r="H1147">
        <v>0.17499999999999999</v>
      </c>
      <c r="I1147">
        <v>6.4000000000000015E-2</v>
      </c>
      <c r="J1147">
        <v>98845.443611031515</v>
      </c>
      <c r="K1147">
        <v>179290.80419023006</v>
      </c>
      <c r="L1147">
        <v>508175.08101186488</v>
      </c>
      <c r="M1147">
        <v>508175.08101186459</v>
      </c>
      <c r="N1147">
        <v>7424.3328897063038</v>
      </c>
      <c r="O1147">
        <v>270711.91491155524</v>
      </c>
      <c r="P1147">
        <v>0</v>
      </c>
      <c r="Q1147">
        <v>0</v>
      </c>
      <c r="R1147">
        <v>0</v>
      </c>
      <c r="S1147">
        <v>6977.7564752878743</v>
      </c>
      <c r="T1147">
        <v>446.57641441842406</v>
      </c>
      <c r="U1147">
        <v>13.462999999999999</v>
      </c>
      <c r="V1147">
        <v>6369018.0846153852</v>
      </c>
    </row>
    <row r="1148" spans="1:22" x14ac:dyDescent="0.25">
      <c r="A1148" t="s">
        <v>199</v>
      </c>
      <c r="B1148" t="s">
        <v>5</v>
      </c>
      <c r="C1148">
        <v>8.5877072614480215E-2</v>
      </c>
      <c r="D1148">
        <v>1.2960000000000005E-2</v>
      </c>
      <c r="E1148">
        <v>7.2917072614480341E-2</v>
      </c>
      <c r="F1148">
        <v>3.1189268153620078E-2</v>
      </c>
      <c r="G1148">
        <v>5.4687804460860252E-2</v>
      </c>
      <c r="H1148">
        <v>0.17500000000000018</v>
      </c>
      <c r="I1148">
        <v>6.4000000000000015E-2</v>
      </c>
      <c r="J1148">
        <v>880157.29124670697</v>
      </c>
      <c r="K1148">
        <v>1453451.7211172709</v>
      </c>
      <c r="L1148">
        <v>3490599.9880962302</v>
      </c>
      <c r="M1148">
        <v>3490599.9880962297</v>
      </c>
      <c r="N1148">
        <v>217438.79381389637</v>
      </c>
      <c r="O1148">
        <v>2116170.2185500809</v>
      </c>
      <c r="P1148">
        <v>138710.53296102653</v>
      </c>
      <c r="Q1148">
        <v>17287.162162064196</v>
      </c>
      <c r="R1148">
        <v>9983.852487877808</v>
      </c>
      <c r="S1148">
        <v>48362.073498991791</v>
      </c>
      <c r="T1148">
        <v>3095.1727039354728</v>
      </c>
      <c r="U1148">
        <v>103.18330000000002</v>
      </c>
      <c r="V1148">
        <v>56722572.385384642</v>
      </c>
    </row>
    <row r="1149" spans="1:22" x14ac:dyDescent="0.25">
      <c r="A1149" t="s">
        <v>199</v>
      </c>
      <c r="B1149" t="s">
        <v>6</v>
      </c>
      <c r="C1149">
        <v>6.874637094288133E-2</v>
      </c>
      <c r="D1149">
        <v>1.2959999999999999E-2</v>
      </c>
      <c r="E1149">
        <v>5.5786370942881323E-2</v>
      </c>
      <c r="F1149">
        <v>2.6906592735720335E-2</v>
      </c>
      <c r="G1149">
        <v>4.1839778207160984E-2</v>
      </c>
      <c r="H1149">
        <v>0.17499999999999999</v>
      </c>
      <c r="I1149">
        <v>6.4000000000000001E-2</v>
      </c>
      <c r="J1149">
        <v>93816.910091519996</v>
      </c>
      <c r="K1149">
        <v>109302.46548684669</v>
      </c>
      <c r="L1149">
        <v>294866.82673902228</v>
      </c>
      <c r="M1149">
        <v>294866.82673902228</v>
      </c>
      <c r="N1149">
        <v>8260.1424303794338</v>
      </c>
      <c r="O1149">
        <v>194859.23314798728</v>
      </c>
      <c r="P1149">
        <v>3221.7973704537153</v>
      </c>
      <c r="Q1149">
        <v>454.06913027870456</v>
      </c>
      <c r="R1149">
        <v>235.25545604687485</v>
      </c>
      <c r="S1149">
        <v>4087.4252571430325</v>
      </c>
      <c r="T1149">
        <v>261.59521645715409</v>
      </c>
      <c r="U1149">
        <v>11</v>
      </c>
      <c r="V1149">
        <v>6042428.8461538451</v>
      </c>
    </row>
    <row r="1150" spans="1:22" x14ac:dyDescent="0.25">
      <c r="A1150" t="s">
        <v>199</v>
      </c>
      <c r="B1150" t="s">
        <v>7</v>
      </c>
      <c r="C1150">
        <v>7.1207364659301095E-2</v>
      </c>
      <c r="D1150">
        <v>1.2960000000000003E-2</v>
      </c>
      <c r="E1150">
        <v>5.8247364659301068E-2</v>
      </c>
      <c r="F1150">
        <v>2.752184116482527E-2</v>
      </c>
      <c r="G1150">
        <v>4.3685523494475804E-2</v>
      </c>
      <c r="H1150">
        <v>0.17499999999999996</v>
      </c>
      <c r="I1150">
        <v>6.4000000000000015E-2</v>
      </c>
      <c r="J1150">
        <v>89931.003958407862</v>
      </c>
      <c r="K1150">
        <v>103539.37621744661</v>
      </c>
      <c r="L1150">
        <v>291547.16149963567</v>
      </c>
      <c r="M1150">
        <v>291547.16149963567</v>
      </c>
      <c r="N1150">
        <v>4767.7417881760048</v>
      </c>
      <c r="O1150">
        <v>188702.63838767848</v>
      </c>
      <c r="P1150">
        <v>392.96267067390869</v>
      </c>
      <c r="Q1150">
        <v>56.193661906368938</v>
      </c>
      <c r="R1150">
        <v>28.74600528513777</v>
      </c>
      <c r="S1150">
        <v>4031.8039946528261</v>
      </c>
      <c r="T1150">
        <v>258.03545565778086</v>
      </c>
      <c r="U1150">
        <v>10.959999999999999</v>
      </c>
      <c r="V1150">
        <v>5809784.509615384</v>
      </c>
    </row>
    <row r="1151" spans="1:22" x14ac:dyDescent="0.25">
      <c r="A1151" t="s">
        <v>200</v>
      </c>
      <c r="B1151" t="s">
        <v>1</v>
      </c>
      <c r="C1151">
        <v>8.2460128699892526E-2</v>
      </c>
      <c r="D1151">
        <v>1.296000000000002E-2</v>
      </c>
      <c r="E1151">
        <v>6.9500128699892472E-2</v>
      </c>
      <c r="F1151">
        <v>3.0335032174973141E-2</v>
      </c>
      <c r="G1151">
        <v>5.2125096524919354E-2</v>
      </c>
      <c r="H1151">
        <v>0.17500000000000035</v>
      </c>
      <c r="I1151">
        <v>6.4000000000000043E-2</v>
      </c>
      <c r="J1151">
        <v>1228554.0600779229</v>
      </c>
      <c r="K1151">
        <v>1786563.1360281836</v>
      </c>
      <c r="L1151">
        <v>4774722.1894213529</v>
      </c>
      <c r="M1151">
        <v>4774722.189421352</v>
      </c>
      <c r="N1151">
        <v>146241.80466579786</v>
      </c>
      <c r="O1151">
        <v>2868875.3914403091</v>
      </c>
      <c r="P1151">
        <v>63303.079474486811</v>
      </c>
      <c r="Q1151">
        <v>8031.264376006473</v>
      </c>
      <c r="R1151">
        <v>4565.398006431571</v>
      </c>
      <c r="S1151">
        <v>66110.961286535967</v>
      </c>
      <c r="T1151">
        <v>4231.1015223383019</v>
      </c>
      <c r="U1151">
        <v>152.22189999999998</v>
      </c>
      <c r="V1151">
        <v>79239903.125192299</v>
      </c>
    </row>
    <row r="1152" spans="1:22" x14ac:dyDescent="0.25">
      <c r="A1152" t="s">
        <v>200</v>
      </c>
      <c r="B1152" t="s">
        <v>2</v>
      </c>
      <c r="C1152">
        <v>5.8421261724292226E-2</v>
      </c>
      <c r="D1152">
        <v>1.2959999999999991E-2</v>
      </c>
      <c r="E1152">
        <v>4.5461261724292178E-2</v>
      </c>
      <c r="F1152">
        <v>2.4325315431073059E-2</v>
      </c>
      <c r="G1152">
        <v>3.4095946293219152E-2</v>
      </c>
      <c r="H1152">
        <v>0.17499999999999996</v>
      </c>
      <c r="I1152">
        <v>6.4000000000000043E-2</v>
      </c>
      <c r="J1152">
        <v>254089.0877216442</v>
      </c>
      <c r="K1152">
        <v>232432.65234159891</v>
      </c>
      <c r="L1152">
        <v>566766.45624580234</v>
      </c>
      <c r="M1152">
        <v>566766.45624580234</v>
      </c>
      <c r="N1152">
        <v>32632.875194748456</v>
      </c>
      <c r="O1152">
        <v>453888.86486849457</v>
      </c>
      <c r="P1152">
        <v>20175.918959203045</v>
      </c>
      <c r="Q1152">
        <v>2566.1051702772038</v>
      </c>
      <c r="R1152">
        <v>1455.4895442867362</v>
      </c>
      <c r="S1152">
        <v>7927.9713543059779</v>
      </c>
      <c r="T1152">
        <v>507.39016667558252</v>
      </c>
      <c r="U1152">
        <v>30.701499999999996</v>
      </c>
      <c r="V1152">
        <v>16355921.723076921</v>
      </c>
    </row>
    <row r="1153" spans="1:22" x14ac:dyDescent="0.25">
      <c r="A1153" t="s">
        <v>200</v>
      </c>
      <c r="B1153" t="s">
        <v>3</v>
      </c>
      <c r="C1153">
        <v>9.8215374879340303E-2</v>
      </c>
      <c r="D1153">
        <v>1.2959999999999992E-2</v>
      </c>
      <c r="E1153">
        <v>8.5255374879340415E-2</v>
      </c>
      <c r="F1153">
        <v>3.4273843719835079E-2</v>
      </c>
      <c r="G1153">
        <v>6.394153115950528E-2</v>
      </c>
      <c r="H1153">
        <v>0.17499999999999991</v>
      </c>
      <c r="I1153">
        <v>6.4000000000000015E-2</v>
      </c>
      <c r="J1153">
        <v>286073.03802126116</v>
      </c>
      <c r="K1153">
        <v>502665.01355597895</v>
      </c>
      <c r="L1153">
        <v>1396944.9132083789</v>
      </c>
      <c r="M1153">
        <v>1396944.9132083789</v>
      </c>
      <c r="N1153">
        <v>27762.531864889315</v>
      </c>
      <c r="O1153">
        <v>760975.5197123508</v>
      </c>
      <c r="P1153">
        <v>5951.4822014661931</v>
      </c>
      <c r="Q1153">
        <v>781.88397352165521</v>
      </c>
      <c r="R1153">
        <v>430.9354351992223</v>
      </c>
      <c r="S1153">
        <v>19359.238961186515</v>
      </c>
      <c r="T1153">
        <v>1238.9912935159375</v>
      </c>
      <c r="U1153">
        <v>35.726800000000011</v>
      </c>
      <c r="V1153">
        <v>18488933.539038464</v>
      </c>
    </row>
    <row r="1154" spans="1:22" x14ac:dyDescent="0.25">
      <c r="A1154" t="s">
        <v>200</v>
      </c>
      <c r="B1154" t="s">
        <v>4</v>
      </c>
      <c r="C1154">
        <v>4.1967551759155321E-2</v>
      </c>
      <c r="D1154">
        <v>1.2959999999999998E-2</v>
      </c>
      <c r="E1154">
        <v>2.9007551759155335E-2</v>
      </c>
      <c r="F1154">
        <v>2.0211887939788821E-2</v>
      </c>
      <c r="G1154">
        <v>2.1755663819366496E-2</v>
      </c>
      <c r="H1154">
        <v>0.17499999999999993</v>
      </c>
      <c r="I1154">
        <v>6.4000000000000001E-2</v>
      </c>
      <c r="J1154">
        <v>130499.49441424091</v>
      </c>
      <c r="K1154">
        <v>95913.843708131346</v>
      </c>
      <c r="L1154">
        <v>226320.12896967787</v>
      </c>
      <c r="M1154">
        <v>226320.12896967784</v>
      </c>
      <c r="N1154">
        <v>15355.350538679108</v>
      </c>
      <c r="O1154">
        <v>211057.98758369315</v>
      </c>
      <c r="P1154">
        <v>9825.7057103235093</v>
      </c>
      <c r="Q1154">
        <v>1401.278519788327</v>
      </c>
      <c r="R1154">
        <v>718.52699072715745</v>
      </c>
      <c r="S1154">
        <v>3204.7362009774906</v>
      </c>
      <c r="T1154">
        <v>205.10311686255943</v>
      </c>
      <c r="U1154">
        <v>17.386100000000003</v>
      </c>
      <c r="V1154">
        <v>8417046.0767307691</v>
      </c>
    </row>
    <row r="1155" spans="1:22" x14ac:dyDescent="0.25">
      <c r="A1155" t="s">
        <v>200</v>
      </c>
      <c r="B1155" t="s">
        <v>5</v>
      </c>
      <c r="C1155">
        <v>0.10289246926504542</v>
      </c>
      <c r="D1155">
        <v>1.2959999999999994E-2</v>
      </c>
      <c r="E1155">
        <v>8.9932469265045514E-2</v>
      </c>
      <c r="F1155">
        <v>3.5443117316261347E-2</v>
      </c>
      <c r="G1155">
        <v>6.7449351948784084E-2</v>
      </c>
      <c r="H1155">
        <v>0.17500000000000007</v>
      </c>
      <c r="I1155">
        <v>6.4000000000000029E-2</v>
      </c>
      <c r="J1155">
        <v>470316.17385770148</v>
      </c>
      <c r="K1155">
        <v>882013.85470068059</v>
      </c>
      <c r="L1155">
        <v>2376280.5656779995</v>
      </c>
      <c r="M1155">
        <v>2376280.5656780005</v>
      </c>
      <c r="N1155">
        <v>67440.249606010038</v>
      </c>
      <c r="O1155">
        <v>1284889.7789523713</v>
      </c>
      <c r="P1155">
        <v>27349.972603494065</v>
      </c>
      <c r="Q1155">
        <v>3281.9967124192881</v>
      </c>
      <c r="R1155">
        <v>1960.4460362184545</v>
      </c>
      <c r="S1155">
        <v>32751.723922818172</v>
      </c>
      <c r="T1155">
        <v>2096.1103310603639</v>
      </c>
      <c r="U1155">
        <v>57.205000000000005</v>
      </c>
      <c r="V1155">
        <v>30324853.811923083</v>
      </c>
    </row>
    <row r="1156" spans="1:22" x14ac:dyDescent="0.25">
      <c r="A1156" t="s">
        <v>200</v>
      </c>
      <c r="B1156" t="s">
        <v>6</v>
      </c>
      <c r="U1156">
        <v>4</v>
      </c>
    </row>
    <row r="1157" spans="1:22" x14ac:dyDescent="0.25">
      <c r="A1157" t="s">
        <v>200</v>
      </c>
      <c r="B1157" t="s">
        <v>7</v>
      </c>
      <c r="U1157">
        <v>7.2024999999999997</v>
      </c>
    </row>
    <row r="1158" spans="1:22" x14ac:dyDescent="0.25">
      <c r="A1158" t="s">
        <v>201</v>
      </c>
      <c r="B1158" t="s">
        <v>1</v>
      </c>
      <c r="C1158">
        <v>9.1485660988538053E-2</v>
      </c>
      <c r="D1158">
        <v>1.2960000000000031E-2</v>
      </c>
      <c r="E1158">
        <v>7.8525660988538165E-2</v>
      </c>
      <c r="F1158">
        <v>3.2591415247134506E-2</v>
      </c>
      <c r="G1158">
        <v>5.8894245741403471E-2</v>
      </c>
      <c r="H1158">
        <v>0.17500000000000038</v>
      </c>
      <c r="I1158">
        <v>6.4000000000000057E-2</v>
      </c>
      <c r="J1158">
        <v>1443859.5803714024</v>
      </c>
      <c r="K1158">
        <v>2393233.6951049436</v>
      </c>
      <c r="L1158">
        <v>6387118.0952891512</v>
      </c>
      <c r="M1158">
        <v>6387118.0952891484</v>
      </c>
      <c r="N1158">
        <v>198145.74750641966</v>
      </c>
      <c r="O1158">
        <v>3638947.5279699247</v>
      </c>
      <c r="P1158">
        <v>86375.814037852135</v>
      </c>
      <c r="Q1158">
        <v>11266.695288786113</v>
      </c>
      <c r="R1158">
        <v>6249.1205969048478</v>
      </c>
      <c r="S1158">
        <v>88584.696976386942</v>
      </c>
      <c r="T1158">
        <v>5669.4206064887549</v>
      </c>
      <c r="U1158">
        <v>175.1794999999999</v>
      </c>
      <c r="V1158">
        <v>93189165.613653809</v>
      </c>
    </row>
    <row r="1159" spans="1:22" x14ac:dyDescent="0.25">
      <c r="A1159" t="s">
        <v>201</v>
      </c>
      <c r="B1159" t="s">
        <v>2</v>
      </c>
      <c r="C1159">
        <v>9.9089362730412106E-2</v>
      </c>
      <c r="D1159">
        <v>1.2959999999999999E-2</v>
      </c>
      <c r="E1159">
        <v>8.6129362730412135E-2</v>
      </c>
      <c r="F1159">
        <v>3.4492340682603026E-2</v>
      </c>
      <c r="G1159">
        <v>6.4597022047809066E-2</v>
      </c>
      <c r="H1159">
        <v>0.17499999999999993</v>
      </c>
      <c r="I1159">
        <v>6.4000000000000029E-2</v>
      </c>
      <c r="J1159">
        <v>167004.81529629137</v>
      </c>
      <c r="K1159">
        <v>333394.59333784715</v>
      </c>
      <c r="L1159">
        <v>756133.38063088863</v>
      </c>
      <c r="M1159">
        <v>756133.38063088898</v>
      </c>
      <c r="N1159">
        <v>61012.599845663237</v>
      </c>
      <c r="O1159">
        <v>439386.80878847535</v>
      </c>
      <c r="P1159">
        <v>41505.333090628548</v>
      </c>
      <c r="Q1159">
        <v>4980.6399708754261</v>
      </c>
      <c r="R1159">
        <v>2975.1022759362545</v>
      </c>
      <c r="S1159">
        <v>10856.695966374977</v>
      </c>
      <c r="T1159">
        <v>694.82854184799851</v>
      </c>
      <c r="U1159">
        <v>18.5062</v>
      </c>
      <c r="V1159">
        <v>10777515.70423077</v>
      </c>
    </row>
    <row r="1160" spans="1:22" x14ac:dyDescent="0.25">
      <c r="A1160" t="s">
        <v>201</v>
      </c>
      <c r="B1160" t="s">
        <v>3</v>
      </c>
      <c r="C1160">
        <v>6.9467395636650262E-2</v>
      </c>
      <c r="D1160">
        <v>1.2959999999999991E-2</v>
      </c>
      <c r="E1160">
        <v>5.650739563665029E-2</v>
      </c>
      <c r="F1160">
        <v>2.7086848909162579E-2</v>
      </c>
      <c r="G1160">
        <v>4.2380546727487707E-2</v>
      </c>
      <c r="H1160">
        <v>0.17499999999999988</v>
      </c>
      <c r="I1160">
        <v>6.4000000000000015E-2</v>
      </c>
      <c r="J1160">
        <v>374922.55312971672</v>
      </c>
      <c r="K1160">
        <v>430220.29822696111</v>
      </c>
      <c r="L1160">
        <v>1214465.7201939861</v>
      </c>
      <c r="M1160">
        <v>1214465.7201939854</v>
      </c>
      <c r="N1160">
        <v>19048.793621724355</v>
      </c>
      <c r="O1160">
        <v>786094.05773495324</v>
      </c>
      <c r="P1160">
        <v>1056.3885160778584</v>
      </c>
      <c r="Q1160">
        <v>126.76662192934302</v>
      </c>
      <c r="R1160">
        <v>75.721928832460904</v>
      </c>
      <c r="S1160">
        <v>16719.846386169706</v>
      </c>
      <c r="T1160">
        <v>1070.070168714861</v>
      </c>
      <c r="U1160">
        <v>45.966200000000015</v>
      </c>
      <c r="V1160">
        <v>24192836.103461534</v>
      </c>
    </row>
    <row r="1161" spans="1:22" x14ac:dyDescent="0.25">
      <c r="A1161" t="s">
        <v>201</v>
      </c>
      <c r="B1161" t="s">
        <v>4</v>
      </c>
      <c r="C1161">
        <v>6.9402080433128691E-2</v>
      </c>
      <c r="D1161">
        <v>1.2959999999999996E-2</v>
      </c>
      <c r="E1161">
        <v>5.6442080433128719E-2</v>
      </c>
      <c r="F1161">
        <v>2.7070520108282172E-2</v>
      </c>
      <c r="G1161">
        <v>4.2331560324846522E-2</v>
      </c>
      <c r="H1161">
        <v>0.17499999999999991</v>
      </c>
      <c r="I1161">
        <v>6.4000000000000015E-2</v>
      </c>
      <c r="J1161">
        <v>125169.00894163626</v>
      </c>
      <c r="K1161">
        <v>146844.461590803</v>
      </c>
      <c r="L1161">
        <v>416040.37491268181</v>
      </c>
      <c r="M1161">
        <v>416040.37491268199</v>
      </c>
      <c r="N1161">
        <v>6123.2524649317493</v>
      </c>
      <c r="O1161">
        <v>265890.21806750749</v>
      </c>
      <c r="P1161">
        <v>0</v>
      </c>
      <c r="Q1161">
        <v>0</v>
      </c>
      <c r="R1161">
        <v>0</v>
      </c>
      <c r="S1161">
        <v>5754.9365271915003</v>
      </c>
      <c r="T1161">
        <v>368.315937740256</v>
      </c>
      <c r="U1161">
        <v>16.597000000000001</v>
      </c>
      <c r="V1161">
        <v>8098109.4480769234</v>
      </c>
    </row>
    <row r="1162" spans="1:22" x14ac:dyDescent="0.25">
      <c r="A1162" t="s">
        <v>201</v>
      </c>
      <c r="B1162" t="s">
        <v>5</v>
      </c>
      <c r="C1162">
        <v>0.10944967868895907</v>
      </c>
      <c r="D1162">
        <v>1.2959999999999992E-2</v>
      </c>
      <c r="E1162">
        <v>9.6489678688959066E-2</v>
      </c>
      <c r="F1162">
        <v>3.7082419672239748E-2</v>
      </c>
      <c r="G1162">
        <v>7.2367259016719185E-2</v>
      </c>
      <c r="H1162">
        <v>0.17500000000000016</v>
      </c>
      <c r="I1162">
        <v>6.4000000000000057E-2</v>
      </c>
      <c r="J1162">
        <v>612092.63799492747</v>
      </c>
      <c r="K1162">
        <v>1246923.1325146982</v>
      </c>
      <c r="L1162">
        <v>3337401.8779355739</v>
      </c>
      <c r="M1162">
        <v>3337401.8779355753</v>
      </c>
      <c r="N1162">
        <v>100841.87990212976</v>
      </c>
      <c r="O1162">
        <v>1758173.8906074956</v>
      </c>
      <c r="P1162">
        <v>42688.047002703577</v>
      </c>
      <c r="Q1162">
        <v>6024.1632445682853</v>
      </c>
      <c r="R1162">
        <v>3117.5814558253992</v>
      </c>
      <c r="S1162">
        <v>46063.992668263912</v>
      </c>
      <c r="T1162">
        <v>2948.0955307688896</v>
      </c>
      <c r="U1162">
        <v>72.990099999999998</v>
      </c>
      <c r="V1162">
        <v>39477189.940961532</v>
      </c>
    </row>
    <row r="1163" spans="1:22" x14ac:dyDescent="0.25">
      <c r="A1163" t="s">
        <v>201</v>
      </c>
      <c r="B1163" t="s">
        <v>6</v>
      </c>
      <c r="U1163">
        <v>9.82</v>
      </c>
    </row>
    <row r="1164" spans="1:22" x14ac:dyDescent="0.25">
      <c r="A1164" t="s">
        <v>201</v>
      </c>
      <c r="B1164" t="s">
        <v>7</v>
      </c>
      <c r="C1164">
        <v>0.10601846630070356</v>
      </c>
      <c r="D1164">
        <v>1.2959999999999999E-2</v>
      </c>
      <c r="E1164">
        <v>9.3058466300703635E-2</v>
      </c>
      <c r="F1164">
        <v>3.6224616575175908E-2</v>
      </c>
      <c r="G1164">
        <v>6.9793849725527712E-2</v>
      </c>
      <c r="H1164">
        <v>0.17500000000000004</v>
      </c>
      <c r="I1164">
        <v>6.4000000000000001E-2</v>
      </c>
      <c r="J1164">
        <v>84620.966780189963</v>
      </c>
      <c r="K1164">
        <v>146768.76463151525</v>
      </c>
      <c r="L1164">
        <v>414914.89726493583</v>
      </c>
      <c r="M1164">
        <v>414914.89726493612</v>
      </c>
      <c r="N1164">
        <v>6347.8491574024665</v>
      </c>
      <c r="O1164">
        <v>225041.88225430273</v>
      </c>
      <c r="P1164">
        <v>197.24440960752099</v>
      </c>
      <c r="Q1164">
        <v>23.669329152902517</v>
      </c>
      <c r="R1164">
        <v>14.138479280667106</v>
      </c>
      <c r="S1164">
        <v>5745.1099054148672</v>
      </c>
      <c r="T1164">
        <v>367.68703394655131</v>
      </c>
      <c r="U1164">
        <v>11.3</v>
      </c>
      <c r="V1164">
        <v>5467781.7246153839</v>
      </c>
    </row>
    <row r="1165" spans="1:22" x14ac:dyDescent="0.25">
      <c r="A1165" t="s">
        <v>202</v>
      </c>
      <c r="B1165" t="s">
        <v>1</v>
      </c>
      <c r="C1165">
        <v>6.6312103156390564E-2</v>
      </c>
      <c r="D1165">
        <v>1.296000000000002E-2</v>
      </c>
      <c r="E1165">
        <v>5.335210315639069E-2</v>
      </c>
      <c r="F1165">
        <v>2.6298025789097661E-2</v>
      </c>
      <c r="G1165">
        <v>4.0014077367292955E-2</v>
      </c>
      <c r="H1165">
        <v>0.17500000000000038</v>
      </c>
      <c r="I1165">
        <v>6.4000000000000029E-2</v>
      </c>
      <c r="J1165">
        <v>1382537.9038811144</v>
      </c>
      <c r="K1165">
        <v>1633146.793706534</v>
      </c>
      <c r="L1165">
        <v>4153805.0382056846</v>
      </c>
      <c r="M1165">
        <v>4153805.0382056772</v>
      </c>
      <c r="N1165">
        <v>186408.83572847676</v>
      </c>
      <c r="O1165">
        <v>2829275.8618591707</v>
      </c>
      <c r="P1165">
        <v>104567.71451899721</v>
      </c>
      <c r="Q1165">
        <v>12834.84640592341</v>
      </c>
      <c r="R1165">
        <v>7513.7638991949198</v>
      </c>
      <c r="S1165">
        <v>57793.713255979666</v>
      </c>
      <c r="T1165">
        <v>3698.7976483827015</v>
      </c>
      <c r="U1165">
        <v>163.02399999999997</v>
      </c>
      <c r="V1165">
        <v>89203688.872500017</v>
      </c>
    </row>
    <row r="1166" spans="1:22" x14ac:dyDescent="0.25">
      <c r="A1166" t="s">
        <v>202</v>
      </c>
      <c r="B1166" t="s">
        <v>2</v>
      </c>
      <c r="C1166">
        <v>9.7454282773034792E-2</v>
      </c>
      <c r="D1166">
        <v>1.2960000000000003E-2</v>
      </c>
      <c r="E1166">
        <v>8.4494282773034807E-2</v>
      </c>
      <c r="F1166">
        <v>3.4083570693258715E-2</v>
      </c>
      <c r="G1166">
        <v>6.3370712079776126E-2</v>
      </c>
      <c r="H1166">
        <v>0.17499999999999993</v>
      </c>
      <c r="I1166">
        <v>6.4000000000000015E-2</v>
      </c>
      <c r="J1166">
        <v>147035.72558277912</v>
      </c>
      <c r="K1166">
        <v>306610.3551291246</v>
      </c>
      <c r="L1166">
        <v>639289.5264776512</v>
      </c>
      <c r="M1166">
        <v>639289.5264776512</v>
      </c>
      <c r="N1166">
        <v>70135.384727430646</v>
      </c>
      <c r="O1166">
        <v>383510.6959844731</v>
      </c>
      <c r="P1166">
        <v>50501.327435563646</v>
      </c>
      <c r="Q1166">
        <v>6269.1015524477589</v>
      </c>
      <c r="R1166">
        <v>3633.3074552327298</v>
      </c>
      <c r="S1166">
        <v>9146.2859813783143</v>
      </c>
      <c r="T1166">
        <v>585.36230280821223</v>
      </c>
      <c r="U1166">
        <v>14.91</v>
      </c>
      <c r="V1166">
        <v>9454739.7153846174</v>
      </c>
    </row>
    <row r="1167" spans="1:22" x14ac:dyDescent="0.25">
      <c r="A1167" t="s">
        <v>202</v>
      </c>
      <c r="B1167" t="s">
        <v>3</v>
      </c>
      <c r="C1167">
        <v>4.709844992101072E-2</v>
      </c>
      <c r="D1167">
        <v>1.2959999999999992E-2</v>
      </c>
      <c r="E1167">
        <v>3.4138449921010713E-2</v>
      </c>
      <c r="F1167">
        <v>2.1494612480252681E-2</v>
      </c>
      <c r="G1167">
        <v>2.5603837440758032E-2</v>
      </c>
      <c r="H1167">
        <v>0.17499999999999996</v>
      </c>
      <c r="I1167">
        <v>6.4000000000000043E-2</v>
      </c>
      <c r="J1167">
        <v>399210.49215420568</v>
      </c>
      <c r="K1167">
        <v>277789.17025236174</v>
      </c>
      <c r="L1167">
        <v>757961.84307501162</v>
      </c>
      <c r="M1167">
        <v>757961.84307501116</v>
      </c>
      <c r="N1167">
        <v>18851.41692051827</v>
      </c>
      <c r="O1167">
        <v>658148.2454860491</v>
      </c>
      <c r="P1167">
        <v>6391.3848235089099</v>
      </c>
      <c r="Q1167">
        <v>799.40538281600993</v>
      </c>
      <c r="R1167">
        <v>460.21057320479491</v>
      </c>
      <c r="S1167">
        <v>10526.706899425364</v>
      </c>
      <c r="T1167">
        <v>673.70924156322337</v>
      </c>
      <c r="U1167">
        <v>46.250299999999996</v>
      </c>
      <c r="V1167">
        <v>25772589.151538461</v>
      </c>
    </row>
    <row r="1168" spans="1:22" x14ac:dyDescent="0.25">
      <c r="A1168" t="s">
        <v>202</v>
      </c>
      <c r="B1168" t="s">
        <v>4</v>
      </c>
      <c r="C1168">
        <v>4.1902519522297871E-2</v>
      </c>
      <c r="D1168">
        <v>1.2959999999999999E-2</v>
      </c>
      <c r="E1168">
        <v>2.8942519522297844E-2</v>
      </c>
      <c r="F1168">
        <v>2.0195629880574474E-2</v>
      </c>
      <c r="G1168">
        <v>2.170688964172339E-2</v>
      </c>
      <c r="H1168">
        <v>0.17499999999999996</v>
      </c>
      <c r="I1168">
        <v>6.4000000000000015E-2</v>
      </c>
      <c r="J1168">
        <v>163797.67767624831</v>
      </c>
      <c r="K1168">
        <v>96296.580076466678</v>
      </c>
      <c r="L1168">
        <v>269506.50399970514</v>
      </c>
      <c r="M1168">
        <v>269506.50399970514</v>
      </c>
      <c r="N1168">
        <v>4845.8090574236703</v>
      </c>
      <c r="O1168">
        <v>255248.44869529133</v>
      </c>
      <c r="P1168">
        <v>732.21268157739246</v>
      </c>
      <c r="Q1168">
        <v>104.70641346556711</v>
      </c>
      <c r="R1168">
        <v>53.562822082749413</v>
      </c>
      <c r="S1168">
        <v>3717.4127258440058</v>
      </c>
      <c r="T1168">
        <v>237.91441445401637</v>
      </c>
      <c r="U1168">
        <v>23.1631</v>
      </c>
      <c r="V1168">
        <v>10572981.788461538</v>
      </c>
    </row>
    <row r="1169" spans="1:22" x14ac:dyDescent="0.25">
      <c r="A1169" t="s">
        <v>202</v>
      </c>
      <c r="B1169" t="s">
        <v>5</v>
      </c>
      <c r="C1169">
        <v>7.7462758120048616E-2</v>
      </c>
      <c r="D1169">
        <v>1.2959999999999992E-2</v>
      </c>
      <c r="E1169">
        <v>6.4502758120048603E-2</v>
      </c>
      <c r="F1169">
        <v>2.9085689530012143E-2</v>
      </c>
      <c r="G1169">
        <v>4.837706859003639E-2</v>
      </c>
      <c r="H1169">
        <v>0.17500000000000016</v>
      </c>
      <c r="I1169">
        <v>6.4000000000000029E-2</v>
      </c>
      <c r="J1169">
        <v>553006.13907894585</v>
      </c>
      <c r="K1169">
        <v>772090.19036844478</v>
      </c>
      <c r="L1169">
        <v>1981548.9050496039</v>
      </c>
      <c r="M1169">
        <v>1981548.9050496039</v>
      </c>
      <c r="N1169">
        <v>83680.416513932403</v>
      </c>
      <c r="O1169">
        <v>1241415.9129334586</v>
      </c>
      <c r="P1169">
        <v>45703.732717807965</v>
      </c>
      <c r="Q1169">
        <v>5484.4479261369561</v>
      </c>
      <c r="R1169">
        <v>3276.0435612124747</v>
      </c>
      <c r="S1169">
        <v>27458.827357871774</v>
      </c>
      <c r="T1169">
        <v>1757.3649509037932</v>
      </c>
      <c r="U1169">
        <v>64.635199999999983</v>
      </c>
      <c r="V1169">
        <v>35707294.957307696</v>
      </c>
    </row>
    <row r="1170" spans="1:22" x14ac:dyDescent="0.25">
      <c r="A1170" t="s">
        <v>202</v>
      </c>
      <c r="B1170" t="s">
        <v>6</v>
      </c>
      <c r="U1170">
        <v>8.9700000000000006</v>
      </c>
    </row>
    <row r="1171" spans="1:22" x14ac:dyDescent="0.25">
      <c r="A1171" t="s">
        <v>202</v>
      </c>
      <c r="B1171" t="s">
        <v>7</v>
      </c>
      <c r="U1171">
        <v>5.0953999999999988</v>
      </c>
    </row>
    <row r="1172" spans="1:22" x14ac:dyDescent="0.25">
      <c r="A1172" t="s">
        <v>203</v>
      </c>
      <c r="B1172" t="s">
        <v>1</v>
      </c>
      <c r="C1172">
        <v>7.3909479414169754E-2</v>
      </c>
      <c r="D1172">
        <v>1.2959999999999895E-2</v>
      </c>
      <c r="E1172">
        <v>6.0949479414169686E-2</v>
      </c>
      <c r="F1172">
        <v>2.8197369853542476E-2</v>
      </c>
      <c r="G1172">
        <v>4.571210956062742E-2</v>
      </c>
      <c r="H1172">
        <v>0.17499999999999916</v>
      </c>
      <c r="I1172">
        <v>6.4000000000000237E-2</v>
      </c>
      <c r="J1172">
        <v>4946344.2321070507</v>
      </c>
      <c r="K1172">
        <v>6343413.0440115565</v>
      </c>
      <c r="L1172">
        <v>16676393.91820308</v>
      </c>
      <c r="M1172">
        <v>16676393.918203134</v>
      </c>
      <c r="N1172">
        <v>588461.30345788226</v>
      </c>
      <c r="O1172">
        <v>10701295.972660715</v>
      </c>
      <c r="P1172">
        <v>285858.97119419457</v>
      </c>
      <c r="Q1172">
        <v>35513.186535501554</v>
      </c>
      <c r="R1172">
        <v>20567.818094700549</v>
      </c>
      <c r="S1172">
        <v>231692.97709915478</v>
      </c>
      <c r="T1172">
        <v>14828.350534345904</v>
      </c>
      <c r="U1172">
        <v>585.89669999999933</v>
      </c>
      <c r="V1172">
        <v>319323389.00929618</v>
      </c>
    </row>
    <row r="1173" spans="1:22" x14ac:dyDescent="0.25">
      <c r="A1173" t="s">
        <v>203</v>
      </c>
      <c r="B1173" t="s">
        <v>2</v>
      </c>
      <c r="C1173">
        <v>6.9048402407031764E-2</v>
      </c>
      <c r="D1173">
        <v>1.2959999999999984E-2</v>
      </c>
      <c r="E1173">
        <v>5.6088402407031786E-2</v>
      </c>
      <c r="F1173">
        <v>2.698210060175792E-2</v>
      </c>
      <c r="G1173">
        <v>4.206630180527382E-2</v>
      </c>
      <c r="H1173">
        <v>0.17500000000000016</v>
      </c>
      <c r="I1173">
        <v>6.4000000000000015E-2</v>
      </c>
      <c r="J1173">
        <v>577571.557139877</v>
      </c>
      <c r="K1173">
        <v>736283.73035235645</v>
      </c>
      <c r="L1173">
        <v>1724583.2079624203</v>
      </c>
      <c r="M1173">
        <v>1724583.2079624194</v>
      </c>
      <c r="N1173">
        <v>121066.99577366328</v>
      </c>
      <c r="O1173">
        <v>1192788.2917185705</v>
      </c>
      <c r="P1173">
        <v>79287.830738311386</v>
      </c>
      <c r="Q1173">
        <v>10222.642176056004</v>
      </c>
      <c r="R1173">
        <v>5728.6702665195144</v>
      </c>
      <c r="S1173">
        <v>24274.297549601124</v>
      </c>
      <c r="T1173">
        <v>1553.5550431744732</v>
      </c>
      <c r="U1173">
        <v>69.250800000000012</v>
      </c>
      <c r="V1173">
        <v>37235204.651538469</v>
      </c>
    </row>
    <row r="1174" spans="1:22" x14ac:dyDescent="0.25">
      <c r="A1174" t="s">
        <v>203</v>
      </c>
      <c r="B1174" t="s">
        <v>3</v>
      </c>
      <c r="C1174">
        <v>4.5138924769751822E-2</v>
      </c>
      <c r="D1174">
        <v>1.2959999999999999E-2</v>
      </c>
      <c r="E1174">
        <v>3.2178924769751836E-2</v>
      </c>
      <c r="F1174">
        <v>2.1004731192437957E-2</v>
      </c>
      <c r="G1174">
        <v>2.41341935773139E-2</v>
      </c>
      <c r="H1174">
        <v>0.17500000000000018</v>
      </c>
      <c r="I1174">
        <v>6.4000000000000001E-2</v>
      </c>
      <c r="J1174">
        <v>1015950.5786983224</v>
      </c>
      <c r="K1174">
        <v>652269.05380522576</v>
      </c>
      <c r="L1174">
        <v>1815384.1151118625</v>
      </c>
      <c r="M1174">
        <v>1815384.1151118621</v>
      </c>
      <c r="N1174">
        <v>35355.761575954268</v>
      </c>
      <c r="O1174">
        <v>1632863.8709275944</v>
      </c>
      <c r="P1174">
        <v>7240.9119481600383</v>
      </c>
      <c r="Q1174">
        <v>868.90943377920462</v>
      </c>
      <c r="R1174">
        <v>519.02856844411156</v>
      </c>
      <c r="S1174">
        <v>25119.277843581327</v>
      </c>
      <c r="T1174">
        <v>1607.633781989204</v>
      </c>
      <c r="U1174">
        <v>116.88679999999999</v>
      </c>
      <c r="V1174">
        <v>65645774.070961513</v>
      </c>
    </row>
    <row r="1175" spans="1:22" x14ac:dyDescent="0.25">
      <c r="A1175" t="s">
        <v>203</v>
      </c>
      <c r="B1175" t="s">
        <v>4</v>
      </c>
      <c r="C1175">
        <v>6.7930887944109661E-2</v>
      </c>
      <c r="D1175">
        <v>1.2959999999999998E-2</v>
      </c>
      <c r="E1175">
        <v>5.4970887944109627E-2</v>
      </c>
      <c r="F1175">
        <v>2.6702721986027394E-2</v>
      </c>
      <c r="G1175">
        <v>4.1228165958082243E-2</v>
      </c>
      <c r="H1175">
        <v>0.17500000000000018</v>
      </c>
      <c r="I1175">
        <v>6.4000000000000029E-2</v>
      </c>
      <c r="J1175">
        <v>552177.45710777317</v>
      </c>
      <c r="K1175">
        <v>611363.74411347392</v>
      </c>
      <c r="L1175">
        <v>1732545.4533446324</v>
      </c>
      <c r="M1175">
        <v>1732545.4533446326</v>
      </c>
      <c r="N1175">
        <v>25386.444748947397</v>
      </c>
      <c r="O1175">
        <v>1138154.7564723</v>
      </c>
      <c r="P1175">
        <v>0</v>
      </c>
      <c r="Q1175">
        <v>0</v>
      </c>
      <c r="R1175">
        <v>0</v>
      </c>
      <c r="S1175">
        <v>23859.440553521836</v>
      </c>
      <c r="T1175">
        <v>1527.0041954253968</v>
      </c>
      <c r="U1175">
        <v>76.124599999999987</v>
      </c>
      <c r="V1175">
        <v>35659065.818846166</v>
      </c>
    </row>
    <row r="1176" spans="1:22" x14ac:dyDescent="0.25">
      <c r="A1176" t="s">
        <v>203</v>
      </c>
      <c r="B1176" t="s">
        <v>5</v>
      </c>
      <c r="C1176">
        <v>8.5565151581304011E-2</v>
      </c>
      <c r="D1176">
        <v>1.2960000000000006E-2</v>
      </c>
      <c r="E1176">
        <v>7.2605151581304012E-2</v>
      </c>
      <c r="F1176">
        <v>3.1111287895326051E-2</v>
      </c>
      <c r="G1176">
        <v>5.4453863685977932E-2</v>
      </c>
      <c r="H1176">
        <v>0.17499999999999971</v>
      </c>
      <c r="I1176">
        <v>6.3999999999999918E-2</v>
      </c>
      <c r="J1176">
        <v>2093360.8860884137</v>
      </c>
      <c r="K1176">
        <v>3232420.2176472466</v>
      </c>
      <c r="L1176">
        <v>8481682.8281302359</v>
      </c>
      <c r="M1176">
        <v>8481682.8281302396</v>
      </c>
      <c r="N1176">
        <v>303894.45620287117</v>
      </c>
      <c r="O1176">
        <v>5021886.6475327881</v>
      </c>
      <c r="P1176">
        <v>149906.54648652053</v>
      </c>
      <c r="Q1176">
        <v>17988.785578382463</v>
      </c>
      <c r="R1176">
        <v>10745.301252153791</v>
      </c>
      <c r="S1176">
        <v>117719.75835133097</v>
      </c>
      <c r="T1176">
        <v>7534.0645344851828</v>
      </c>
      <c r="U1176">
        <v>245.57430000000031</v>
      </c>
      <c r="V1176">
        <v>135181773.80766165</v>
      </c>
    </row>
    <row r="1177" spans="1:22" x14ac:dyDescent="0.25">
      <c r="A1177" t="s">
        <v>203</v>
      </c>
      <c r="B1177" t="s">
        <v>6</v>
      </c>
      <c r="U1177">
        <v>4</v>
      </c>
    </row>
    <row r="1178" spans="1:22" x14ac:dyDescent="0.25">
      <c r="A1178" t="s">
        <v>203</v>
      </c>
      <c r="B1178" t="s">
        <v>7</v>
      </c>
      <c r="C1178">
        <v>9.312160369712412E-2</v>
      </c>
      <c r="D1178">
        <v>1.2959999999999989E-2</v>
      </c>
      <c r="E1178">
        <v>8.0161603697124134E-2</v>
      </c>
      <c r="F1178">
        <v>3.3000400924280991E-2</v>
      </c>
      <c r="G1178">
        <v>6.0121202772843045E-2</v>
      </c>
      <c r="H1178">
        <v>0.17500000000000024</v>
      </c>
      <c r="I1178">
        <v>6.4000000000000057E-2</v>
      </c>
      <c r="J1178">
        <v>675720.73294193111</v>
      </c>
      <c r="K1178">
        <v>1093085.2975558606</v>
      </c>
      <c r="L1178">
        <v>2871230.4230597997</v>
      </c>
      <c r="M1178">
        <v>2871230.4230598002</v>
      </c>
      <c r="N1178">
        <v>102006.3674019454</v>
      </c>
      <c r="O1178">
        <v>1666799.6630958468</v>
      </c>
      <c r="P1178">
        <v>49423.68202120257</v>
      </c>
      <c r="Q1178">
        <v>6432.8493472838873</v>
      </c>
      <c r="R1178">
        <v>3574.8180075831328</v>
      </c>
      <c r="S1178">
        <v>40014.114685973815</v>
      </c>
      <c r="T1178">
        <v>2560.9033399023233</v>
      </c>
      <c r="U1178">
        <v>74.060199999999995</v>
      </c>
      <c r="V1178">
        <v>43557885.929519229</v>
      </c>
    </row>
    <row r="1179" spans="1:22" x14ac:dyDescent="0.25">
      <c r="A1179" t="s">
        <v>204</v>
      </c>
      <c r="B1179" t="s">
        <v>1</v>
      </c>
      <c r="C1179">
        <v>6.9345403605515818E-2</v>
      </c>
      <c r="D1179">
        <v>1.2960000000000013E-2</v>
      </c>
      <c r="E1179">
        <v>5.6385403605515798E-2</v>
      </c>
      <c r="F1179">
        <v>2.7056350901378989E-2</v>
      </c>
      <c r="G1179">
        <v>4.2289052704136854E-2</v>
      </c>
      <c r="H1179">
        <v>0.17499999999999963</v>
      </c>
      <c r="I1179">
        <v>6.3999999999999974E-2</v>
      </c>
      <c r="J1179">
        <v>2019006.5296486875</v>
      </c>
      <c r="K1179">
        <v>2367195.1156451227</v>
      </c>
      <c r="L1179">
        <v>6205633.4523882922</v>
      </c>
      <c r="M1179">
        <v>6205633.4523883043</v>
      </c>
      <c r="N1179">
        <v>223987.97363676969</v>
      </c>
      <c r="O1179">
        <v>4162213.6716570407</v>
      </c>
      <c r="P1179">
        <v>110889.18436779916</v>
      </c>
      <c r="Q1179">
        <v>13481.724434707188</v>
      </c>
      <c r="R1179">
        <v>7959.7381633604082</v>
      </c>
      <c r="S1179">
        <v>86144.104014006734</v>
      </c>
      <c r="T1179">
        <v>5513.2226568964315</v>
      </c>
      <c r="U1179">
        <v>239.71670000000015</v>
      </c>
      <c r="V1179">
        <v>130264841.22115378</v>
      </c>
    </row>
    <row r="1180" spans="1:22" x14ac:dyDescent="0.25">
      <c r="A1180" t="s">
        <v>204</v>
      </c>
      <c r="B1180" t="s">
        <v>2</v>
      </c>
      <c r="C1180">
        <v>5.0193906353435763E-2</v>
      </c>
      <c r="D1180">
        <v>1.2959999999999999E-2</v>
      </c>
      <c r="E1180">
        <v>3.7233906353435757E-2</v>
      </c>
      <c r="F1180">
        <v>2.226847658835894E-2</v>
      </c>
      <c r="G1180">
        <v>2.7925429765076826E-2</v>
      </c>
      <c r="H1180">
        <v>0.17499999999999996</v>
      </c>
      <c r="I1180">
        <v>6.4000000000000043E-2</v>
      </c>
      <c r="J1180">
        <v>234216.52983820479</v>
      </c>
      <c r="K1180">
        <v>174354.23239244515</v>
      </c>
      <c r="L1180">
        <v>431314.89441438054</v>
      </c>
      <c r="M1180">
        <v>431314.89441438048</v>
      </c>
      <c r="N1180">
        <v>22936.950690738682</v>
      </c>
      <c r="O1180">
        <v>385633.8115399112</v>
      </c>
      <c r="P1180">
        <v>13759.645134191927</v>
      </c>
      <c r="Q1180">
        <v>1752.804849437576</v>
      </c>
      <c r="R1180">
        <v>992.79679895228821</v>
      </c>
      <c r="S1180">
        <v>6044.8345001474408</v>
      </c>
      <c r="T1180">
        <v>386.86940800943609</v>
      </c>
      <c r="U1180">
        <v>27.019099999999998</v>
      </c>
      <c r="V1180">
        <v>15064601.678653849</v>
      </c>
    </row>
    <row r="1181" spans="1:22" x14ac:dyDescent="0.25">
      <c r="A1181" t="s">
        <v>204</v>
      </c>
      <c r="B1181" t="s">
        <v>3</v>
      </c>
      <c r="C1181">
        <v>3.3873065035284193E-2</v>
      </c>
      <c r="D1181">
        <v>1.2960000000000003E-2</v>
      </c>
      <c r="E1181">
        <v>2.0913065035284145E-2</v>
      </c>
      <c r="F1181">
        <v>1.8188266258821029E-2</v>
      </c>
      <c r="G1181">
        <v>1.5684798776463112E-2</v>
      </c>
      <c r="H1181">
        <v>0.1750000000000001</v>
      </c>
      <c r="I1181">
        <v>6.4000000000000043E-2</v>
      </c>
      <c r="J1181">
        <v>487852.52186649427</v>
      </c>
      <c r="K1181">
        <v>203055.23466707338</v>
      </c>
      <c r="L1181">
        <v>560902.56551980937</v>
      </c>
      <c r="M1181">
        <v>560902.56551980914</v>
      </c>
      <c r="N1181">
        <v>12065.784620353021</v>
      </c>
      <c r="O1181">
        <v>678841.97191321477</v>
      </c>
      <c r="P1181">
        <v>3177.9949792877592</v>
      </c>
      <c r="Q1181">
        <v>381.35939751453111</v>
      </c>
      <c r="R1181">
        <v>227.79868011534657</v>
      </c>
      <c r="S1181">
        <v>7780.6687626269131</v>
      </c>
      <c r="T1181">
        <v>497.96280080812267</v>
      </c>
      <c r="U1181">
        <v>57.220499999999987</v>
      </c>
      <c r="V1181">
        <v>31540396.910000004</v>
      </c>
    </row>
    <row r="1182" spans="1:22" x14ac:dyDescent="0.25">
      <c r="A1182" t="s">
        <v>204</v>
      </c>
      <c r="B1182" t="s">
        <v>4</v>
      </c>
      <c r="C1182">
        <v>8.9361415464150565E-2</v>
      </c>
      <c r="D1182">
        <v>1.2959999999999994E-2</v>
      </c>
      <c r="E1182">
        <v>7.6401415464150621E-2</v>
      </c>
      <c r="F1182">
        <v>3.2060353866037665E-2</v>
      </c>
      <c r="G1182">
        <v>5.7301061598112955E-2</v>
      </c>
      <c r="H1182">
        <v>0.17499999999999993</v>
      </c>
      <c r="I1182">
        <v>6.4000000000000029E-2</v>
      </c>
      <c r="J1182">
        <v>240981.34068598159</v>
      </c>
      <c r="K1182">
        <v>382342.76215008192</v>
      </c>
      <c r="L1182">
        <v>1044405.8636906003</v>
      </c>
      <c r="M1182">
        <v>1044405.8636905997</v>
      </c>
      <c r="N1182">
        <v>25655.605689911405</v>
      </c>
      <c r="O1182">
        <v>597668.49714615184</v>
      </c>
      <c r="P1182">
        <v>8534.4258142667532</v>
      </c>
      <c r="Q1182">
        <v>1024.1310977120104</v>
      </c>
      <c r="R1182">
        <v>611.74764236664089</v>
      </c>
      <c r="S1182">
        <v>14553.854450719826</v>
      </c>
      <c r="T1182">
        <v>931.44668484606893</v>
      </c>
      <c r="U1182">
        <v>33.4</v>
      </c>
      <c r="V1182">
        <v>15574651.153846154</v>
      </c>
    </row>
    <row r="1183" spans="1:22" x14ac:dyDescent="0.25">
      <c r="A1183" t="s">
        <v>204</v>
      </c>
      <c r="B1183" t="s">
        <v>5</v>
      </c>
      <c r="C1183">
        <v>9.0936069905515962E-2</v>
      </c>
      <c r="D1183">
        <v>1.2960000000000003E-2</v>
      </c>
      <c r="E1183">
        <v>7.7976069905516018E-2</v>
      </c>
      <c r="F1183">
        <v>3.2454017476379021E-2</v>
      </c>
      <c r="G1183">
        <v>5.8482052429136989E-2</v>
      </c>
      <c r="H1183">
        <v>0.17500000000000013</v>
      </c>
      <c r="I1183">
        <v>6.4000000000000029E-2</v>
      </c>
      <c r="J1183">
        <v>898831.04064342449</v>
      </c>
      <c r="K1183">
        <v>1484989.8096576738</v>
      </c>
      <c r="L1183">
        <v>3839063.8783971774</v>
      </c>
      <c r="M1183">
        <v>3839063.8783971746</v>
      </c>
      <c r="N1183">
        <v>153976.38764395984</v>
      </c>
      <c r="O1183">
        <v>2229844.4626571382</v>
      </c>
      <c r="P1183">
        <v>81680.345058280567</v>
      </c>
      <c r="Q1183">
        <v>9865.5912278388405</v>
      </c>
      <c r="R1183">
        <v>5858.9399223116434</v>
      </c>
      <c r="S1183">
        <v>53168.713755197154</v>
      </c>
      <c r="T1183">
        <v>3402.7976803326178</v>
      </c>
      <c r="U1183">
        <v>103.22629999999999</v>
      </c>
      <c r="V1183">
        <v>57958614.055576935</v>
      </c>
    </row>
    <row r="1184" spans="1:22" x14ac:dyDescent="0.25">
      <c r="A1184" t="s">
        <v>204</v>
      </c>
      <c r="B1184" t="s">
        <v>6</v>
      </c>
      <c r="U1184">
        <v>3.6462000000000003</v>
      </c>
    </row>
    <row r="1185" spans="1:22" x14ac:dyDescent="0.25">
      <c r="A1185" t="s">
        <v>204</v>
      </c>
      <c r="B1185" t="s">
        <v>7</v>
      </c>
      <c r="C1185">
        <v>5.063019053011332E-2</v>
      </c>
      <c r="D1185">
        <v>1.2959999999999999E-2</v>
      </c>
      <c r="E1185">
        <v>3.7670190530113321E-2</v>
      </c>
      <c r="F1185">
        <v>2.2377547632528326E-2</v>
      </c>
      <c r="G1185">
        <v>2.8252642897584987E-2</v>
      </c>
      <c r="H1185">
        <v>0.17499999999999996</v>
      </c>
      <c r="I1185">
        <v>6.4000000000000001E-2</v>
      </c>
      <c r="J1185">
        <v>131957.64080538834</v>
      </c>
      <c r="K1185">
        <v>102981.55148386562</v>
      </c>
      <c r="L1185">
        <v>274740.07882591529</v>
      </c>
      <c r="M1185">
        <v>274740.07882591523</v>
      </c>
      <c r="N1185">
        <v>8551.1439064203296</v>
      </c>
      <c r="O1185">
        <v>226388.04838283363</v>
      </c>
      <c r="P1185">
        <v>3736.7733817721592</v>
      </c>
      <c r="Q1185">
        <v>457.8378622042294</v>
      </c>
      <c r="R1185">
        <v>268.45511961448881</v>
      </c>
      <c r="S1185">
        <v>3842.1781417570523</v>
      </c>
      <c r="T1185">
        <v>245.89940107245138</v>
      </c>
      <c r="U1185">
        <v>15.204600000000001</v>
      </c>
      <c r="V1185">
        <v>8508009.9853846151</v>
      </c>
    </row>
    <row r="1186" spans="1:22" x14ac:dyDescent="0.25">
      <c r="A1186" t="s">
        <v>205</v>
      </c>
      <c r="B1186" t="s">
        <v>1</v>
      </c>
      <c r="C1186">
        <v>0.10437193643548234</v>
      </c>
      <c r="D1186">
        <v>1.2960000000000018E-2</v>
      </c>
      <c r="E1186">
        <v>9.141193643548233E-2</v>
      </c>
      <c r="F1186">
        <v>3.5812984108870655E-2</v>
      </c>
      <c r="G1186">
        <v>6.8558952326611772E-2</v>
      </c>
      <c r="H1186">
        <v>0.17500000000000021</v>
      </c>
      <c r="I1186">
        <v>6.3999999999999987E-2</v>
      </c>
      <c r="J1186">
        <v>1272013.72555631</v>
      </c>
      <c r="K1186">
        <v>2339398.1324007781</v>
      </c>
      <c r="L1186">
        <v>6133828.8167998549</v>
      </c>
      <c r="M1186">
        <v>6133828.8167998558</v>
      </c>
      <c r="N1186">
        <v>221091.39510062197</v>
      </c>
      <c r="O1186">
        <v>3390320.462856465</v>
      </c>
      <c r="P1186">
        <v>109999.08678625301</v>
      </c>
      <c r="Q1186">
        <v>13212.086288538001</v>
      </c>
      <c r="R1186">
        <v>7885.5150767866235</v>
      </c>
      <c r="S1186">
        <v>84581.491493460693</v>
      </c>
      <c r="T1186">
        <v>5413.2154555814832</v>
      </c>
      <c r="U1186">
        <v>152.25500000000002</v>
      </c>
      <c r="V1186">
        <v>81976279.818096176</v>
      </c>
    </row>
    <row r="1187" spans="1:22" x14ac:dyDescent="0.25">
      <c r="A1187" t="s">
        <v>205</v>
      </c>
      <c r="B1187" t="s">
        <v>2</v>
      </c>
      <c r="C1187">
        <v>8.2175208960778123E-2</v>
      </c>
      <c r="D1187">
        <v>1.2960000000000003E-2</v>
      </c>
      <c r="E1187">
        <v>6.9215208960778124E-2</v>
      </c>
      <c r="F1187">
        <v>3.0263802240194537E-2</v>
      </c>
      <c r="G1187">
        <v>5.1911406720583593E-2</v>
      </c>
      <c r="H1187">
        <v>0.17499999999999996</v>
      </c>
      <c r="I1187">
        <v>6.4000000000000015E-2</v>
      </c>
      <c r="J1187">
        <v>176709.70266542141</v>
      </c>
      <c r="K1187">
        <v>264888.43581587321</v>
      </c>
      <c r="L1187">
        <v>648114.89149036922</v>
      </c>
      <c r="M1187">
        <v>648114.89149036922</v>
      </c>
      <c r="N1187">
        <v>36637.603989312542</v>
      </c>
      <c r="O1187">
        <v>404960.53449198202</v>
      </c>
      <c r="P1187">
        <v>22661.102236551087</v>
      </c>
      <c r="Q1187">
        <v>2731.2039884021724</v>
      </c>
      <c r="R1187">
        <v>1625.1075983970088</v>
      </c>
      <c r="S1187">
        <v>9041.5321108667868</v>
      </c>
      <c r="T1187">
        <v>578.65805509547431</v>
      </c>
      <c r="U1187">
        <v>21.4</v>
      </c>
      <c r="V1187">
        <v>11389270.849999998</v>
      </c>
    </row>
    <row r="1188" spans="1:22" x14ac:dyDescent="0.25">
      <c r="A1188" t="s">
        <v>205</v>
      </c>
      <c r="B1188" t="s">
        <v>3</v>
      </c>
      <c r="C1188">
        <v>3.903305985411417E-2</v>
      </c>
      <c r="D1188">
        <v>1.2959999999999996E-2</v>
      </c>
      <c r="E1188">
        <v>2.6073059854114154E-2</v>
      </c>
      <c r="F1188">
        <v>1.9478264963528537E-2</v>
      </c>
      <c r="G1188">
        <v>1.9554794890585623E-2</v>
      </c>
      <c r="H1188">
        <v>0.17499999999999999</v>
      </c>
      <c r="I1188">
        <v>6.4000000000000015E-2</v>
      </c>
      <c r="J1188">
        <v>276745.57995257375</v>
      </c>
      <c r="K1188">
        <v>148022.84120280735</v>
      </c>
      <c r="L1188">
        <v>394171.23071025469</v>
      </c>
      <c r="M1188">
        <v>394171.23071025463</v>
      </c>
      <c r="N1188">
        <v>12474.323224541906</v>
      </c>
      <c r="O1188">
        <v>412294.09793083929</v>
      </c>
      <c r="P1188">
        <v>5566.2253993031864</v>
      </c>
      <c r="Q1188">
        <v>667.9470479163823</v>
      </c>
      <c r="R1188">
        <v>398.98703662205236</v>
      </c>
      <c r="S1188">
        <v>5489.815545770939</v>
      </c>
      <c r="T1188">
        <v>351.34819492934008</v>
      </c>
      <c r="U1188">
        <v>31.312000000000001</v>
      </c>
      <c r="V1188">
        <v>17869648.715019234</v>
      </c>
    </row>
    <row r="1189" spans="1:22" x14ac:dyDescent="0.25">
      <c r="A1189" t="s">
        <v>205</v>
      </c>
      <c r="B1189" t="s">
        <v>4</v>
      </c>
      <c r="C1189">
        <v>0.31134048884893023</v>
      </c>
      <c r="D1189">
        <v>1.2960000000000001E-2</v>
      </c>
      <c r="E1189">
        <v>0.29838048884893015</v>
      </c>
      <c r="F1189">
        <v>8.7555122212232536E-2</v>
      </c>
      <c r="G1189">
        <v>0.22378536663669768</v>
      </c>
      <c r="H1189">
        <v>0.17499999999999996</v>
      </c>
      <c r="I1189">
        <v>6.4000000000000029E-2</v>
      </c>
      <c r="J1189">
        <v>108444.77938967501</v>
      </c>
      <c r="K1189">
        <v>656267.69947628817</v>
      </c>
      <c r="L1189">
        <v>1860262.8444841604</v>
      </c>
      <c r="M1189">
        <v>1860262.8444841602</v>
      </c>
      <c r="N1189">
        <v>27135.063486175612</v>
      </c>
      <c r="O1189">
        <v>737577.4153797871</v>
      </c>
      <c r="P1189">
        <v>0</v>
      </c>
      <c r="Q1189">
        <v>0</v>
      </c>
      <c r="R1189">
        <v>0</v>
      </c>
      <c r="S1189">
        <v>25502.879216330603</v>
      </c>
      <c r="T1189">
        <v>1632.1842698451587</v>
      </c>
      <c r="U1189">
        <v>15.6661</v>
      </c>
      <c r="V1189">
        <v>6989341.9321153853</v>
      </c>
    </row>
    <row r="1190" spans="1:22" x14ac:dyDescent="0.25">
      <c r="A1190" t="s">
        <v>205</v>
      </c>
      <c r="B1190" t="s">
        <v>5</v>
      </c>
      <c r="C1190">
        <v>9.8640093012325167E-2</v>
      </c>
      <c r="D1190">
        <v>1.2960000000000001E-2</v>
      </c>
      <c r="E1190">
        <v>8.5680093012325237E-2</v>
      </c>
      <c r="F1190">
        <v>3.4380023253081295E-2</v>
      </c>
      <c r="G1190">
        <v>6.4260069759243921E-2</v>
      </c>
      <c r="H1190">
        <v>0.17500000000000029</v>
      </c>
      <c r="I1190">
        <v>6.4000000000000015E-2</v>
      </c>
      <c r="J1190">
        <v>635675.13890027511</v>
      </c>
      <c r="K1190">
        <v>1189121.2844990892</v>
      </c>
      <c r="L1190">
        <v>3001524.8382446696</v>
      </c>
      <c r="M1190">
        <v>3001524.8382446677</v>
      </c>
      <c r="N1190">
        <v>141459.75381314801</v>
      </c>
      <c r="O1190">
        <v>1683336.6695862156</v>
      </c>
      <c r="P1190">
        <v>81757.665490764135</v>
      </c>
      <c r="Q1190">
        <v>9810.919858891697</v>
      </c>
      <c r="R1190">
        <v>5860.3894623779734</v>
      </c>
      <c r="S1190">
        <v>41382.31109127422</v>
      </c>
      <c r="T1190">
        <v>2648.4679098415513</v>
      </c>
      <c r="U1190">
        <v>75.440499999999986</v>
      </c>
      <c r="V1190">
        <v>40948501.774807699</v>
      </c>
    </row>
    <row r="1191" spans="1:22" x14ac:dyDescent="0.25">
      <c r="A1191" t="s">
        <v>205</v>
      </c>
      <c r="B1191" t="s">
        <v>6</v>
      </c>
      <c r="U1191">
        <v>3.0364</v>
      </c>
    </row>
    <row r="1192" spans="1:22" x14ac:dyDescent="0.25">
      <c r="A1192" t="s">
        <v>205</v>
      </c>
      <c r="B1192" t="s">
        <v>7</v>
      </c>
      <c r="U1192">
        <v>5.4</v>
      </c>
    </row>
    <row r="1193" spans="1:22" x14ac:dyDescent="0.25">
      <c r="A1193" t="s">
        <v>206</v>
      </c>
      <c r="B1193" t="s">
        <v>1</v>
      </c>
      <c r="C1193">
        <v>8.2656328041346802E-2</v>
      </c>
      <c r="D1193">
        <v>1.2960000000000027E-2</v>
      </c>
      <c r="E1193">
        <v>6.9696328041346817E-2</v>
      </c>
      <c r="F1193">
        <v>3.03840820103367E-2</v>
      </c>
      <c r="G1193">
        <v>5.2272246031010175E-2</v>
      </c>
      <c r="H1193">
        <v>0.17500000000000016</v>
      </c>
      <c r="I1193">
        <v>6.4000000000000057E-2</v>
      </c>
      <c r="J1193">
        <v>1701715.8187128166</v>
      </c>
      <c r="K1193">
        <v>2466204.5994342617</v>
      </c>
      <c r="L1193">
        <v>6616553.4570844155</v>
      </c>
      <c r="M1193">
        <v>6616553.4570844173</v>
      </c>
      <c r="N1193">
        <v>195515.08530459367</v>
      </c>
      <c r="O1193">
        <v>3972405.3328424846</v>
      </c>
      <c r="P1193">
        <v>81902.836202002305</v>
      </c>
      <c r="Q1193">
        <v>10293.939992178095</v>
      </c>
      <c r="R1193">
        <v>5900.5936764275448</v>
      </c>
      <c r="S1193">
        <v>91558.003227428067</v>
      </c>
      <c r="T1193">
        <v>5859.7122065553986</v>
      </c>
      <c r="U1193">
        <v>206.05169999999993</v>
      </c>
      <c r="V1193">
        <v>109847174.50600001</v>
      </c>
    </row>
    <row r="1194" spans="1:22" x14ac:dyDescent="0.25">
      <c r="A1194" t="s">
        <v>206</v>
      </c>
      <c r="B1194" t="s">
        <v>2</v>
      </c>
      <c r="C1194">
        <v>7.4933209261218936E-2</v>
      </c>
      <c r="D1194">
        <v>1.2959999999999994E-2</v>
      </c>
      <c r="E1194">
        <v>6.1973209261218964E-2</v>
      </c>
      <c r="F1194">
        <v>2.8453302315304744E-2</v>
      </c>
      <c r="G1194">
        <v>4.6479906945914216E-2</v>
      </c>
      <c r="H1194">
        <v>0.17499999999999993</v>
      </c>
      <c r="I1194">
        <v>6.4000000000000029E-2</v>
      </c>
      <c r="J1194">
        <v>265584.77240542334</v>
      </c>
      <c r="K1194">
        <v>368837.70664076007</v>
      </c>
      <c r="L1194">
        <v>870514.81089899899</v>
      </c>
      <c r="M1194">
        <v>870514.8108989991</v>
      </c>
      <c r="N1194">
        <v>58999.577255820273</v>
      </c>
      <c r="O1194">
        <v>575422.90179036302</v>
      </c>
      <c r="P1194">
        <v>38223.641191077448</v>
      </c>
      <c r="Q1194">
        <v>5052.4365908671125</v>
      </c>
      <c r="R1194">
        <v>2769.6689780444522</v>
      </c>
      <c r="S1194">
        <v>12174.652721645973</v>
      </c>
      <c r="T1194">
        <v>779.17777418534217</v>
      </c>
      <c r="U1194">
        <v>32.204300000000003</v>
      </c>
      <c r="V1194">
        <v>17083147.873461537</v>
      </c>
    </row>
    <row r="1195" spans="1:22" x14ac:dyDescent="0.25">
      <c r="A1195" t="s">
        <v>206</v>
      </c>
      <c r="B1195" t="s">
        <v>3</v>
      </c>
      <c r="C1195">
        <v>4.7142588331568883E-2</v>
      </c>
      <c r="D1195">
        <v>1.2959999999999996E-2</v>
      </c>
      <c r="E1195">
        <v>3.4182588331568883E-2</v>
      </c>
      <c r="F1195">
        <v>2.1505647082892217E-2</v>
      </c>
      <c r="G1195">
        <v>2.5636941248676662E-2</v>
      </c>
      <c r="H1195">
        <v>0.17499999999999999</v>
      </c>
      <c r="I1195">
        <v>6.3999999999999987E-2</v>
      </c>
      <c r="J1195">
        <v>263686.32605690154</v>
      </c>
      <c r="K1195">
        <v>181623.06502001587</v>
      </c>
      <c r="L1195">
        <v>500060.82379457064</v>
      </c>
      <c r="M1195">
        <v>500060.82379457058</v>
      </c>
      <c r="N1195">
        <v>11202.092816369259</v>
      </c>
      <c r="O1195">
        <v>434107.29826054804</v>
      </c>
      <c r="P1195">
        <v>3203.1368509409858</v>
      </c>
      <c r="Q1195">
        <v>384.37642211291825</v>
      </c>
      <c r="R1195">
        <v>229.60084947544988</v>
      </c>
      <c r="S1195">
        <v>6940.7694490976683</v>
      </c>
      <c r="T1195">
        <v>444.20924474225097</v>
      </c>
      <c r="U1195">
        <v>30.711700000000004</v>
      </c>
      <c r="V1195">
        <v>17020550.215230774</v>
      </c>
    </row>
    <row r="1196" spans="1:22" x14ac:dyDescent="0.25">
      <c r="A1196" t="s">
        <v>206</v>
      </c>
      <c r="B1196" t="s">
        <v>4</v>
      </c>
      <c r="C1196">
        <v>8.1154204869587424E-2</v>
      </c>
      <c r="D1196">
        <v>1.2960000000000001E-2</v>
      </c>
      <c r="E1196">
        <v>6.8194204869587383E-2</v>
      </c>
      <c r="F1196">
        <v>3.0008551217396841E-2</v>
      </c>
      <c r="G1196">
        <v>5.1145653652190502E-2</v>
      </c>
      <c r="H1196">
        <v>0.17499999999999993</v>
      </c>
      <c r="I1196">
        <v>6.4000000000000029E-2</v>
      </c>
      <c r="J1196">
        <v>178310.05478974379</v>
      </c>
      <c r="K1196">
        <v>245669.46589727234</v>
      </c>
      <c r="L1196">
        <v>693369.66278305533</v>
      </c>
      <c r="M1196">
        <v>693369.66278305557</v>
      </c>
      <c r="N1196">
        <v>10909.683727190306</v>
      </c>
      <c r="O1196">
        <v>413069.83695982583</v>
      </c>
      <c r="P1196">
        <v>569.99554056565364</v>
      </c>
      <c r="Q1196">
        <v>68.399464867878436</v>
      </c>
      <c r="R1196">
        <v>40.857280347746055</v>
      </c>
      <c r="S1196">
        <v>9615.0671441815193</v>
      </c>
      <c r="T1196">
        <v>615.36429722761716</v>
      </c>
      <c r="U1196">
        <v>23.523099999999999</v>
      </c>
      <c r="V1196">
        <v>11545458.413269229</v>
      </c>
    </row>
    <row r="1197" spans="1:22" x14ac:dyDescent="0.25">
      <c r="A1197" t="s">
        <v>206</v>
      </c>
      <c r="B1197" t="s">
        <v>5</v>
      </c>
      <c r="C1197">
        <v>9.6535198527115035E-2</v>
      </c>
      <c r="D1197">
        <v>1.2960000000000003E-2</v>
      </c>
      <c r="E1197">
        <v>8.357519852711516E-2</v>
      </c>
      <c r="F1197">
        <v>3.3853799631778779E-2</v>
      </c>
      <c r="G1197">
        <v>6.2681398895336332E-2</v>
      </c>
      <c r="H1197">
        <v>0.17500000000000013</v>
      </c>
      <c r="I1197">
        <v>6.4000000000000001E-2</v>
      </c>
      <c r="J1197">
        <v>870207.5987891797</v>
      </c>
      <c r="K1197">
        <v>1508535.2604427848</v>
      </c>
      <c r="L1197">
        <v>4100564.087258073</v>
      </c>
      <c r="M1197">
        <v>4100564.0872580716</v>
      </c>
      <c r="N1197">
        <v>106260.4235175699</v>
      </c>
      <c r="O1197">
        <v>2272482.4357143953</v>
      </c>
      <c r="P1197">
        <v>38658.246133699155</v>
      </c>
      <c r="Q1197">
        <v>4638.9895360438986</v>
      </c>
      <c r="R1197">
        <v>2771.0230828635549</v>
      </c>
      <c r="S1197">
        <v>56571.583425717741</v>
      </c>
      <c r="T1197">
        <v>3620.5813392459327</v>
      </c>
      <c r="U1197">
        <v>104.46570000000003</v>
      </c>
      <c r="V1197">
        <v>56188802.426153839</v>
      </c>
    </row>
    <row r="1198" spans="1:22" x14ac:dyDescent="0.25">
      <c r="A1198" t="s">
        <v>206</v>
      </c>
      <c r="B1198" t="s">
        <v>6</v>
      </c>
      <c r="U1198">
        <v>2.4765000000000001</v>
      </c>
    </row>
    <row r="1199" spans="1:22" x14ac:dyDescent="0.25">
      <c r="A1199" t="s">
        <v>206</v>
      </c>
      <c r="B1199" t="s">
        <v>7</v>
      </c>
      <c r="C1199">
        <v>8.166233356305741E-2</v>
      </c>
      <c r="D1199">
        <v>1.2959999999999998E-2</v>
      </c>
      <c r="E1199">
        <v>6.8702333563057397E-2</v>
      </c>
      <c r="F1199">
        <v>3.0135583390764352E-2</v>
      </c>
      <c r="G1199">
        <v>5.1526750172293058E-2</v>
      </c>
      <c r="H1199">
        <v>0.17499999999999999</v>
      </c>
      <c r="I1199">
        <v>6.3999999999999987E-2</v>
      </c>
      <c r="J1199">
        <v>100971.12213227223</v>
      </c>
      <c r="K1199">
        <v>141176.51784703642</v>
      </c>
      <c r="L1199">
        <v>397301.21926572511</v>
      </c>
      <c r="M1199">
        <v>397301.21926572517</v>
      </c>
      <c r="N1199">
        <v>6557.0835688460793</v>
      </c>
      <c r="O1199">
        <v>235590.5564104626</v>
      </c>
      <c r="P1199">
        <v>602.32636666784924</v>
      </c>
      <c r="Q1199">
        <v>72.279164000141904</v>
      </c>
      <c r="R1199">
        <v>43.174753962751439</v>
      </c>
      <c r="S1199">
        <v>5488.0669964429499</v>
      </c>
      <c r="T1199">
        <v>351.23628777234882</v>
      </c>
      <c r="U1199">
        <v>12.670400000000001</v>
      </c>
      <c r="V1199">
        <v>6525751.6730769249</v>
      </c>
    </row>
    <row r="1200" spans="1:22" x14ac:dyDescent="0.25">
      <c r="A1200" t="s">
        <v>207</v>
      </c>
      <c r="B1200" t="s">
        <v>1</v>
      </c>
      <c r="C1200">
        <v>7.8722456941834926E-2</v>
      </c>
      <c r="D1200">
        <v>1.2960000000000001E-2</v>
      </c>
      <c r="E1200">
        <v>6.5762456941834968E-2</v>
      </c>
      <c r="F1200">
        <v>2.9400614235458696E-2</v>
      </c>
      <c r="G1200">
        <v>4.9321842706376177E-2</v>
      </c>
      <c r="H1200">
        <v>0.17499999999999943</v>
      </c>
      <c r="I1200">
        <v>6.4000000000000015E-2</v>
      </c>
      <c r="J1200">
        <v>2067463.4428592513</v>
      </c>
      <c r="K1200">
        <v>2813890.4831676432</v>
      </c>
      <c r="L1200">
        <v>7663310.8694195142</v>
      </c>
      <c r="M1200">
        <v>7663310.8694195058</v>
      </c>
      <c r="N1200">
        <v>194590.14502085187</v>
      </c>
      <c r="O1200">
        <v>4686763.7810060428</v>
      </c>
      <c r="P1200">
        <v>68250.93177822986</v>
      </c>
      <c r="Q1200">
        <v>8322.8385367170304</v>
      </c>
      <c r="R1200">
        <v>4900.7213001566015</v>
      </c>
      <c r="S1200">
        <v>106311.70432871327</v>
      </c>
      <c r="T1200">
        <v>6803.9490770376542</v>
      </c>
      <c r="U1200">
        <v>244.88160000000016</v>
      </c>
      <c r="V1200">
        <v>133468327.19545397</v>
      </c>
    </row>
    <row r="1201" spans="1:22" x14ac:dyDescent="0.25">
      <c r="A1201" t="s">
        <v>207</v>
      </c>
      <c r="B1201" t="s">
        <v>2</v>
      </c>
      <c r="C1201">
        <v>3.5337060312935036E-2</v>
      </c>
      <c r="D1201">
        <v>1.2959999999999999E-2</v>
      </c>
      <c r="E1201">
        <v>2.2377060312935033E-2</v>
      </c>
      <c r="F1201">
        <v>1.8554265078233757E-2</v>
      </c>
      <c r="G1201">
        <v>1.6782795234701279E-2</v>
      </c>
      <c r="H1201">
        <v>0.17499999999999999</v>
      </c>
      <c r="I1201">
        <v>6.4000000000000015E-2</v>
      </c>
      <c r="J1201">
        <v>105177.73773550817</v>
      </c>
      <c r="K1201">
        <v>48397.443160180352</v>
      </c>
      <c r="L1201">
        <v>119208.15771570751</v>
      </c>
      <c r="M1201">
        <v>119208.15771570752</v>
      </c>
      <c r="N1201">
        <v>6496.0429412083176</v>
      </c>
      <c r="O1201">
        <v>147079.13795448019</v>
      </c>
      <c r="P1201">
        <v>3913.924784722687</v>
      </c>
      <c r="Q1201">
        <v>559.69124421534423</v>
      </c>
      <c r="R1201">
        <v>286.31142585203406</v>
      </c>
      <c r="S1201">
        <v>1631.6874872352648</v>
      </c>
      <c r="T1201">
        <v>104.427999183057</v>
      </c>
      <c r="U1201">
        <v>11.7</v>
      </c>
      <c r="V1201">
        <v>6722106.5</v>
      </c>
    </row>
    <row r="1202" spans="1:22" x14ac:dyDescent="0.25">
      <c r="A1202" t="s">
        <v>207</v>
      </c>
      <c r="B1202" t="s">
        <v>3</v>
      </c>
      <c r="C1202">
        <v>7.6789732017564782E-2</v>
      </c>
      <c r="D1202">
        <v>1.2959999999999989E-2</v>
      </c>
      <c r="E1202">
        <v>6.3829732017564783E-2</v>
      </c>
      <c r="F1202">
        <v>2.8917433004391192E-2</v>
      </c>
      <c r="G1202">
        <v>4.7872299013173622E-2</v>
      </c>
      <c r="H1202">
        <v>0.17499999999999988</v>
      </c>
      <c r="I1202">
        <v>6.4000000000000029E-2</v>
      </c>
      <c r="J1202">
        <v>431529.7230451862</v>
      </c>
      <c r="K1202">
        <v>569282.01509081817</v>
      </c>
      <c r="L1202">
        <v>1538719.8670166796</v>
      </c>
      <c r="M1202">
        <v>1538719.8670166801</v>
      </c>
      <c r="N1202">
        <v>42281.544563943055</v>
      </c>
      <c r="O1202">
        <v>958530.19357206102</v>
      </c>
      <c r="P1202">
        <v>16350.919970158777</v>
      </c>
      <c r="Q1202">
        <v>1962.1103964190531</v>
      </c>
      <c r="R1202">
        <v>1172.0339434609812</v>
      </c>
      <c r="S1202">
        <v>21425.263396526982</v>
      </c>
      <c r="T1202">
        <v>1371.2168573777269</v>
      </c>
      <c r="U1202">
        <v>48.506900000000002</v>
      </c>
      <c r="V1202">
        <v>27879760.381030764</v>
      </c>
    </row>
    <row r="1203" spans="1:22" x14ac:dyDescent="0.25">
      <c r="A1203" t="s">
        <v>207</v>
      </c>
      <c r="B1203" t="s">
        <v>4</v>
      </c>
      <c r="C1203">
        <v>6.5457968801068397E-2</v>
      </c>
      <c r="D1203">
        <v>1.2959999999999998E-2</v>
      </c>
      <c r="E1203">
        <v>5.249796880106837E-2</v>
      </c>
      <c r="F1203">
        <v>2.6084492200267088E-2</v>
      </c>
      <c r="G1203">
        <v>3.937347660080126E-2</v>
      </c>
      <c r="H1203">
        <v>0.17499999999999985</v>
      </c>
      <c r="I1203">
        <v>6.3999999999999987E-2</v>
      </c>
      <c r="J1203">
        <v>192980.29534868305</v>
      </c>
      <c r="K1203">
        <v>204501.94412597598</v>
      </c>
      <c r="L1203">
        <v>576192.35877097317</v>
      </c>
      <c r="M1203">
        <v>576192.35877097305</v>
      </c>
      <c r="N1203">
        <v>9328.3684017385822</v>
      </c>
      <c r="O1203">
        <v>388153.87107292033</v>
      </c>
      <c r="P1203">
        <v>723.91834375695396</v>
      </c>
      <c r="Q1203">
        <v>86.870201250834469</v>
      </c>
      <c r="R1203">
        <v>51.890466880498465</v>
      </c>
      <c r="S1203">
        <v>7956.4749904608716</v>
      </c>
      <c r="T1203">
        <v>509.21439938949584</v>
      </c>
      <c r="U1203">
        <v>26.891500000000008</v>
      </c>
      <c r="V1203">
        <v>12464978.556923075</v>
      </c>
    </row>
    <row r="1204" spans="1:22" x14ac:dyDescent="0.25">
      <c r="A1204" t="s">
        <v>207</v>
      </c>
      <c r="B1204" t="s">
        <v>5</v>
      </c>
      <c r="C1204">
        <v>8.5150330306350733E-2</v>
      </c>
      <c r="D1204">
        <v>1.2959999999999987E-2</v>
      </c>
      <c r="E1204">
        <v>7.219033030635072E-2</v>
      </c>
      <c r="F1204">
        <v>3.1007582576587714E-2</v>
      </c>
      <c r="G1204">
        <v>5.414274772976304E-2</v>
      </c>
      <c r="H1204">
        <v>0.17500000000000013</v>
      </c>
      <c r="I1204">
        <v>6.3999999999999974E-2</v>
      </c>
      <c r="J1204">
        <v>933727.89666574018</v>
      </c>
      <c r="K1204">
        <v>1385268.1761207101</v>
      </c>
      <c r="L1204">
        <v>3758482.0425792923</v>
      </c>
      <c r="M1204">
        <v>3758482.0425792909</v>
      </c>
      <c r="N1204">
        <v>99330.621445708908</v>
      </c>
      <c r="O1204">
        <v>2219665.451340741</v>
      </c>
      <c r="P1204">
        <v>36796.206869004687</v>
      </c>
      <c r="Q1204">
        <v>4458.2512775613886</v>
      </c>
      <c r="R1204">
        <v>2640.2853213802291</v>
      </c>
      <c r="S1204">
        <v>52101.389076845131</v>
      </c>
      <c r="T1204">
        <v>3334.4889009180938</v>
      </c>
      <c r="U1204">
        <v>109.24320000000007</v>
      </c>
      <c r="V1204">
        <v>60328588.451538436</v>
      </c>
    </row>
    <row r="1205" spans="1:22" x14ac:dyDescent="0.25">
      <c r="A1205" t="s">
        <v>207</v>
      </c>
      <c r="B1205" t="s">
        <v>6</v>
      </c>
      <c r="C1205">
        <v>3.7863614652758962E-2</v>
      </c>
      <c r="D1205">
        <v>1.2959999999999989E-2</v>
      </c>
      <c r="E1205">
        <v>2.4903614652758945E-2</v>
      </c>
      <c r="F1205">
        <v>1.9185903663189719E-2</v>
      </c>
      <c r="G1205">
        <v>1.8677710989569215E-2</v>
      </c>
      <c r="H1205">
        <v>0.17499999999999993</v>
      </c>
      <c r="I1205">
        <v>6.399999999999996E-2</v>
      </c>
      <c r="J1205">
        <v>157191.94458108663</v>
      </c>
      <c r="K1205">
        <v>76481.005910776556</v>
      </c>
      <c r="L1205">
        <v>214849.84447583192</v>
      </c>
      <c r="M1205">
        <v>214849.84447583172</v>
      </c>
      <c r="N1205">
        <v>3648.2933141244866</v>
      </c>
      <c r="O1205">
        <v>230024.65717773861</v>
      </c>
      <c r="P1205">
        <v>416.06194016273946</v>
      </c>
      <c r="Q1205">
        <v>49.927432819528732</v>
      </c>
      <c r="R1205">
        <v>29.823319870865163</v>
      </c>
      <c r="S1205">
        <v>2962.8577267587657</v>
      </c>
      <c r="T1205">
        <v>189.62289451256106</v>
      </c>
      <c r="U1205">
        <v>19.112600000000008</v>
      </c>
      <c r="V1205">
        <v>10153295.498461543</v>
      </c>
    </row>
    <row r="1206" spans="1:22" x14ac:dyDescent="0.25">
      <c r="A1206" t="s">
        <v>207</v>
      </c>
      <c r="B1206" t="s">
        <v>7</v>
      </c>
      <c r="C1206">
        <v>0.11395420937746863</v>
      </c>
      <c r="D1206">
        <v>1.2960000000000006E-2</v>
      </c>
      <c r="E1206">
        <v>0.10099420937746859</v>
      </c>
      <c r="F1206">
        <v>3.8208552344367153E-2</v>
      </c>
      <c r="G1206">
        <v>7.5745657033101418E-2</v>
      </c>
      <c r="H1206">
        <v>0.17500000000000004</v>
      </c>
      <c r="I1206">
        <v>6.4000000000000043E-2</v>
      </c>
      <c r="J1206">
        <v>246855.84548304835</v>
      </c>
      <c r="K1206">
        <v>529959.89875918149</v>
      </c>
      <c r="L1206">
        <v>1455858.5988610261</v>
      </c>
      <c r="M1206">
        <v>1455858.5988610266</v>
      </c>
      <c r="N1206">
        <v>33505.27435413003</v>
      </c>
      <c r="O1206">
        <v>743310.46988810052</v>
      </c>
      <c r="P1206">
        <v>10049.899870424015</v>
      </c>
      <c r="Q1206">
        <v>1205.9879844508816</v>
      </c>
      <c r="R1206">
        <v>720.37682271199344</v>
      </c>
      <c r="S1206">
        <v>20234.031650886234</v>
      </c>
      <c r="T1206">
        <v>1294.9780256567196</v>
      </c>
      <c r="U1206">
        <v>29.427399999999992</v>
      </c>
      <c r="V1206">
        <v>15919597.807500003</v>
      </c>
    </row>
    <row r="1207" spans="1:22" x14ac:dyDescent="0.25">
      <c r="A1207" t="s">
        <v>208</v>
      </c>
      <c r="B1207" t="s">
        <v>1</v>
      </c>
      <c r="C1207">
        <v>7.8144975132021566E-2</v>
      </c>
      <c r="D1207">
        <v>1.2960000000000017E-2</v>
      </c>
      <c r="E1207">
        <v>6.5184975132021497E-2</v>
      </c>
      <c r="F1207">
        <v>2.9256243783005412E-2</v>
      </c>
      <c r="G1207">
        <v>4.8888731349016196E-2</v>
      </c>
      <c r="H1207">
        <v>0.17499999999999991</v>
      </c>
      <c r="I1207">
        <v>6.4000000000000057E-2</v>
      </c>
      <c r="J1207">
        <v>1826635.0050727981</v>
      </c>
      <c r="K1207">
        <v>2551307.9877305138</v>
      </c>
      <c r="L1207">
        <v>6678349.4912274191</v>
      </c>
      <c r="M1207">
        <v>6678349.4912274219</v>
      </c>
      <c r="N1207">
        <v>243893.61799103487</v>
      </c>
      <c r="O1207">
        <v>4134049.374812278</v>
      </c>
      <c r="P1207">
        <v>121438.15757266693</v>
      </c>
      <c r="Q1207">
        <v>15008.567227663361</v>
      </c>
      <c r="R1207">
        <v>8732.5903872211384</v>
      </c>
      <c r="S1207">
        <v>92776.600379211784</v>
      </c>
      <c r="T1207">
        <v>5937.7024242695552</v>
      </c>
      <c r="U1207">
        <v>216.18799999999996</v>
      </c>
      <c r="V1207">
        <v>117807296.41000001</v>
      </c>
    </row>
    <row r="1208" spans="1:22" x14ac:dyDescent="0.25">
      <c r="A1208" t="s">
        <v>208</v>
      </c>
      <c r="B1208" t="s">
        <v>2</v>
      </c>
      <c r="C1208">
        <v>0.11329755793929458</v>
      </c>
      <c r="D1208">
        <v>1.2959999999999998E-2</v>
      </c>
      <c r="E1208">
        <v>0.10033755793929459</v>
      </c>
      <c r="F1208">
        <v>3.8044389484823637E-2</v>
      </c>
      <c r="G1208">
        <v>7.5253168454470901E-2</v>
      </c>
      <c r="H1208">
        <v>0.17499999999999996</v>
      </c>
      <c r="I1208">
        <v>6.3999999999999987E-2</v>
      </c>
      <c r="J1208">
        <v>154052.73067451527</v>
      </c>
      <c r="K1208">
        <v>312910.58566797659</v>
      </c>
      <c r="L1208">
        <v>798680.17082304379</v>
      </c>
      <c r="M1208">
        <v>798680.17082304368</v>
      </c>
      <c r="N1208">
        <v>35012.896545221505</v>
      </c>
      <c r="O1208">
        <v>431950.41979727038</v>
      </c>
      <c r="P1208">
        <v>19161.946095283525</v>
      </c>
      <c r="Q1208">
        <v>2715.395690186132</v>
      </c>
      <c r="R1208">
        <v>1400.149874270058</v>
      </c>
      <c r="S1208">
        <v>11029.515869813766</v>
      </c>
      <c r="T1208">
        <v>705.8890156680809</v>
      </c>
      <c r="U1208">
        <v>15.830000000000002</v>
      </c>
      <c r="V1208">
        <v>9863768.211538462</v>
      </c>
    </row>
    <row r="1209" spans="1:22" x14ac:dyDescent="0.25">
      <c r="A1209" t="s">
        <v>208</v>
      </c>
      <c r="B1209" t="s">
        <v>3</v>
      </c>
      <c r="C1209">
        <v>4.9665372045003958E-2</v>
      </c>
      <c r="D1209">
        <v>1.2959999999999996E-2</v>
      </c>
      <c r="E1209">
        <v>3.6705372045003938E-2</v>
      </c>
      <c r="F1209">
        <v>2.2136343011250986E-2</v>
      </c>
      <c r="G1209">
        <v>2.7529029033752962E-2</v>
      </c>
      <c r="H1209">
        <v>0.17500000000000002</v>
      </c>
      <c r="I1209">
        <v>6.4000000000000029E-2</v>
      </c>
      <c r="J1209">
        <v>449210.60511197429</v>
      </c>
      <c r="K1209">
        <v>346066.13156644738</v>
      </c>
      <c r="L1209">
        <v>929666.01147237374</v>
      </c>
      <c r="M1209">
        <v>929666.01147237374</v>
      </c>
      <c r="N1209">
        <v>27133.095806742087</v>
      </c>
      <c r="O1209">
        <v>768143.64087167964</v>
      </c>
      <c r="P1209">
        <v>11161.184656808915</v>
      </c>
      <c r="Q1209">
        <v>1359.3683190082911</v>
      </c>
      <c r="R1209">
        <v>801.31539045230136</v>
      </c>
      <c r="S1209">
        <v>12980.476917737358</v>
      </c>
      <c r="T1209">
        <v>830.75052273519111</v>
      </c>
      <c r="U1209">
        <v>53.641499999999994</v>
      </c>
      <c r="V1209">
        <v>29022277.668846153</v>
      </c>
    </row>
    <row r="1210" spans="1:22" x14ac:dyDescent="0.25">
      <c r="A1210" t="s">
        <v>208</v>
      </c>
      <c r="B1210" t="s">
        <v>4</v>
      </c>
      <c r="C1210">
        <v>0.10290095386212118</v>
      </c>
      <c r="D1210">
        <v>1.2959999999999991E-2</v>
      </c>
      <c r="E1210">
        <v>8.9940953862121253E-2</v>
      </c>
      <c r="F1210">
        <v>3.5445238465530278E-2</v>
      </c>
      <c r="G1210">
        <v>6.7455715396590898E-2</v>
      </c>
      <c r="H1210">
        <v>0.17499999999999999</v>
      </c>
      <c r="I1210">
        <v>6.3999999999999974E-2</v>
      </c>
      <c r="J1210">
        <v>219048.73828981764</v>
      </c>
      <c r="K1210">
        <v>403202.34183599264</v>
      </c>
      <c r="L1210">
        <v>1123331.8529070118</v>
      </c>
      <c r="M1210">
        <v>1123331.852907012</v>
      </c>
      <c r="N1210">
        <v>21568.79315024137</v>
      </c>
      <c r="O1210">
        <v>600682.28697556886</v>
      </c>
      <c r="P1210">
        <v>4201.4383367408154</v>
      </c>
      <c r="Q1210">
        <v>504.17260040889778</v>
      </c>
      <c r="R1210">
        <v>301.15909997758166</v>
      </c>
      <c r="S1210">
        <v>15565.811196535982</v>
      </c>
      <c r="T1210">
        <v>996.2119165783032</v>
      </c>
      <c r="U1210">
        <v>29.296900000000011</v>
      </c>
      <c r="V1210">
        <v>14147959.972115386</v>
      </c>
    </row>
    <row r="1211" spans="1:22" x14ac:dyDescent="0.25">
      <c r="A1211" t="s">
        <v>208</v>
      </c>
      <c r="B1211" t="s">
        <v>5</v>
      </c>
      <c r="C1211">
        <v>7.9515149875273944E-2</v>
      </c>
      <c r="D1211">
        <v>1.2960000000000003E-2</v>
      </c>
      <c r="E1211">
        <v>6.6555149875273903E-2</v>
      </c>
      <c r="F1211">
        <v>2.9598787468818499E-2</v>
      </c>
      <c r="G1211">
        <v>4.9916362406455472E-2</v>
      </c>
      <c r="H1211">
        <v>0.17500000000000021</v>
      </c>
      <c r="I1211">
        <v>6.4000000000000015E-2</v>
      </c>
      <c r="J1211">
        <v>829664.50814831629</v>
      </c>
      <c r="K1211">
        <v>1212206.3381668036</v>
      </c>
      <c r="L1211">
        <v>3104372.0364245367</v>
      </c>
      <c r="M1211">
        <v>3104372.0364245349</v>
      </c>
      <c r="N1211">
        <v>133061.74451896921</v>
      </c>
      <c r="O1211">
        <v>1908809.10179615</v>
      </c>
      <c r="P1211">
        <v>73257.529676368344</v>
      </c>
      <c r="Q1211">
        <v>8790.9035611642012</v>
      </c>
      <c r="R1211">
        <v>5251.0997272020822</v>
      </c>
      <c r="S1211">
        <v>43009.597325408467</v>
      </c>
      <c r="T1211">
        <v>2752.6142288261408</v>
      </c>
      <c r="U1211">
        <v>97.027599999999964</v>
      </c>
      <c r="V1211">
        <v>53479895.279807732</v>
      </c>
    </row>
    <row r="1212" spans="1:22" x14ac:dyDescent="0.25">
      <c r="A1212" t="s">
        <v>208</v>
      </c>
      <c r="B1212" t="s">
        <v>6</v>
      </c>
      <c r="C1212">
        <v>6.654315826163143E-2</v>
      </c>
      <c r="D1212">
        <v>1.2959999999999998E-2</v>
      </c>
      <c r="E1212">
        <v>5.3583158261631444E-2</v>
      </c>
      <c r="F1212">
        <v>2.635578956540786E-2</v>
      </c>
      <c r="G1212">
        <v>4.0187368696223566E-2</v>
      </c>
      <c r="H1212">
        <v>0.17499999999999991</v>
      </c>
      <c r="I1212">
        <v>6.4000000000000015E-2</v>
      </c>
      <c r="J1212">
        <v>103562.94807395588</v>
      </c>
      <c r="K1212">
        <v>131356.73875723049</v>
      </c>
      <c r="L1212">
        <v>333365.15772847075</v>
      </c>
      <c r="M1212">
        <v>333365.15772847075</v>
      </c>
      <c r="N1212">
        <v>15176.264635805186</v>
      </c>
      <c r="O1212">
        <v>219743.42219538119</v>
      </c>
      <c r="P1212">
        <v>8516.2254275433606</v>
      </c>
      <c r="Q1212">
        <v>1021.9470513052032</v>
      </c>
      <c r="R1212">
        <v>610.44303864630808</v>
      </c>
      <c r="S1212">
        <v>4725.2341337503221</v>
      </c>
      <c r="T1212">
        <v>302.41498456002063</v>
      </c>
      <c r="U1212">
        <v>12.100000000000001</v>
      </c>
      <c r="V1212">
        <v>6697730.2646153839</v>
      </c>
    </row>
    <row r="1213" spans="1:22" x14ac:dyDescent="0.25">
      <c r="A1213" t="s">
        <v>208</v>
      </c>
      <c r="B1213" t="s">
        <v>7</v>
      </c>
      <c r="U1213">
        <v>8.2920000000000016</v>
      </c>
    </row>
    <row r="1214" spans="1:22" x14ac:dyDescent="0.25">
      <c r="A1214" t="s">
        <v>209</v>
      </c>
      <c r="B1214" t="s">
        <v>1</v>
      </c>
      <c r="C1214">
        <v>8.7353550940254765E-2</v>
      </c>
      <c r="D1214">
        <v>1.2960000000000044E-2</v>
      </c>
      <c r="E1214">
        <v>7.4393550940254807E-2</v>
      </c>
      <c r="F1214">
        <v>3.1558387735063705E-2</v>
      </c>
      <c r="G1214">
        <v>5.579516320519113E-2</v>
      </c>
      <c r="H1214">
        <v>0.17500000000000004</v>
      </c>
      <c r="I1214">
        <v>6.4000000000000126E-2</v>
      </c>
      <c r="J1214">
        <v>1941595.1257976301</v>
      </c>
      <c r="K1214">
        <v>2962795.8703130097</v>
      </c>
      <c r="L1214">
        <v>7892192.4382270928</v>
      </c>
      <c r="M1214">
        <v>7892192.438227091</v>
      </c>
      <c r="N1214">
        <v>249048.79317798465</v>
      </c>
      <c r="O1214">
        <v>4655342.2029326549</v>
      </c>
      <c r="P1214">
        <v>110868.78077957686</v>
      </c>
      <c r="Q1214">
        <v>13791.796067961204</v>
      </c>
      <c r="R1214">
        <v>7978.2769182424336</v>
      </c>
      <c r="S1214">
        <v>109407.83779342729</v>
      </c>
      <c r="T1214">
        <v>7002.1016187793466</v>
      </c>
      <c r="U1214">
        <v>227.01979999999978</v>
      </c>
      <c r="V1214">
        <v>125287415.20576924</v>
      </c>
    </row>
    <row r="1215" spans="1:22" x14ac:dyDescent="0.25">
      <c r="A1215" t="s">
        <v>209</v>
      </c>
      <c r="B1215" t="s">
        <v>2</v>
      </c>
      <c r="C1215">
        <v>4.25103900687357E-2</v>
      </c>
      <c r="D1215">
        <v>1.2959999999999999E-2</v>
      </c>
      <c r="E1215">
        <v>2.955039006873569E-2</v>
      </c>
      <c r="F1215">
        <v>2.0347597517183919E-2</v>
      </c>
      <c r="G1215">
        <v>2.2162792551551763E-2</v>
      </c>
      <c r="H1215">
        <v>0.17499999999999999</v>
      </c>
      <c r="I1215">
        <v>6.4000000000000015E-2</v>
      </c>
      <c r="J1215">
        <v>183844.8553961468</v>
      </c>
      <c r="K1215">
        <v>159019.77095746287</v>
      </c>
      <c r="L1215">
        <v>257572.12720996837</v>
      </c>
      <c r="M1215">
        <v>257572.12720996837</v>
      </c>
      <c r="N1215">
        <v>54871.796415605</v>
      </c>
      <c r="O1215">
        <v>287992.82993800467</v>
      </c>
      <c r="P1215">
        <v>42485.487862886148</v>
      </c>
      <c r="Q1215">
        <v>5376.6185182326581</v>
      </c>
      <c r="R1215">
        <v>3063.1748083916036</v>
      </c>
      <c r="S1215">
        <v>3709.1308515926748</v>
      </c>
      <c r="T1215">
        <v>237.38437450193123</v>
      </c>
      <c r="U1215">
        <v>17</v>
      </c>
      <c r="V1215">
        <v>11809596.146153847</v>
      </c>
    </row>
    <row r="1216" spans="1:22" x14ac:dyDescent="0.25">
      <c r="A1216" t="s">
        <v>209</v>
      </c>
      <c r="B1216" t="s">
        <v>3</v>
      </c>
      <c r="C1216">
        <v>7.4541947565581551E-2</v>
      </c>
      <c r="D1216">
        <v>1.2960000000000003E-2</v>
      </c>
      <c r="E1216">
        <v>6.1581947565581566E-2</v>
      </c>
      <c r="F1216">
        <v>2.8355486891395398E-2</v>
      </c>
      <c r="G1216">
        <v>4.6186460674186185E-2</v>
      </c>
      <c r="H1216">
        <v>0.17500000000000018</v>
      </c>
      <c r="I1216">
        <v>6.4000000000000029E-2</v>
      </c>
      <c r="J1216">
        <v>460378.80987591483</v>
      </c>
      <c r="K1216">
        <v>584833.20211931563</v>
      </c>
      <c r="L1216">
        <v>1596733.2878900829</v>
      </c>
      <c r="M1216">
        <v>1596733.2878900841</v>
      </c>
      <c r="N1216">
        <v>39441.579616966075</v>
      </c>
      <c r="O1216">
        <v>1005770.4323782645</v>
      </c>
      <c r="P1216">
        <v>13233.994282404476</v>
      </c>
      <c r="Q1216">
        <v>1692.5778482151031</v>
      </c>
      <c r="R1216">
        <v>955.30061635965308</v>
      </c>
      <c r="S1216">
        <v>22142.581644724349</v>
      </c>
      <c r="T1216">
        <v>1417.1252252623594</v>
      </c>
      <c r="U1216">
        <v>54.45329999999997</v>
      </c>
      <c r="V1216">
        <v>29718839.735576924</v>
      </c>
    </row>
    <row r="1217" spans="1:22" x14ac:dyDescent="0.25">
      <c r="A1217" t="s">
        <v>209</v>
      </c>
      <c r="B1217" t="s">
        <v>4</v>
      </c>
      <c r="C1217">
        <v>0.11072367780707854</v>
      </c>
      <c r="D1217">
        <v>1.2959999999999994E-2</v>
      </c>
      <c r="E1217">
        <v>9.7763677807078536E-2</v>
      </c>
      <c r="F1217">
        <v>3.7400919451769654E-2</v>
      </c>
      <c r="G1217">
        <v>7.3322758355308909E-2</v>
      </c>
      <c r="H1217">
        <v>0.17499999999999991</v>
      </c>
      <c r="I1217">
        <v>6.4000000000000001E-2</v>
      </c>
      <c r="J1217">
        <v>203772.7896911804</v>
      </c>
      <c r="K1217">
        <v>400723.7982612598</v>
      </c>
      <c r="L1217">
        <v>1135404.9491886774</v>
      </c>
      <c r="M1217">
        <v>1135404.9491886776</v>
      </c>
      <c r="N1217">
        <v>16691.611398775596</v>
      </c>
      <c r="O1217">
        <v>587804.97655366466</v>
      </c>
      <c r="P1217">
        <v>0</v>
      </c>
      <c r="Q1217">
        <v>0</v>
      </c>
      <c r="R1217">
        <v>0</v>
      </c>
      <c r="S1217">
        <v>15687.604698097366</v>
      </c>
      <c r="T1217">
        <v>1004.0067006782314</v>
      </c>
      <c r="U1217">
        <v>27.521000000000004</v>
      </c>
      <c r="V1217">
        <v>13175696.195961542</v>
      </c>
    </row>
    <row r="1218" spans="1:22" x14ac:dyDescent="0.25">
      <c r="A1218" t="s">
        <v>209</v>
      </c>
      <c r="B1218" t="s">
        <v>5</v>
      </c>
      <c r="C1218">
        <v>0.10156093748318015</v>
      </c>
      <c r="D1218">
        <v>1.2959999999999996E-2</v>
      </c>
      <c r="E1218">
        <v>8.8600937483180209E-2</v>
      </c>
      <c r="F1218">
        <v>3.5110234370795065E-2</v>
      </c>
      <c r="G1218">
        <v>6.6450703112385143E-2</v>
      </c>
      <c r="H1218">
        <v>0.17500000000000016</v>
      </c>
      <c r="I1218">
        <v>6.4000000000000029E-2</v>
      </c>
      <c r="J1218">
        <v>898161.98577861208</v>
      </c>
      <c r="K1218">
        <v>1650677.2618938684</v>
      </c>
      <c r="L1218">
        <v>4455100.676176073</v>
      </c>
      <c r="M1218">
        <v>4455100.6761760721</v>
      </c>
      <c r="N1218">
        <v>124232.77737638168</v>
      </c>
      <c r="O1218">
        <v>2424606.4702960979</v>
      </c>
      <c r="P1218">
        <v>49200.012407529604</v>
      </c>
      <c r="Q1218">
        <v>5904.0014889035519</v>
      </c>
      <c r="R1218">
        <v>3526.6568893717213</v>
      </c>
      <c r="S1218">
        <v>61656.115216708822</v>
      </c>
      <c r="T1218">
        <v>3945.9913738693645</v>
      </c>
      <c r="U1218">
        <v>106.11229999999999</v>
      </c>
      <c r="V1218">
        <v>57979423.321153872</v>
      </c>
    </row>
    <row r="1219" spans="1:22" x14ac:dyDescent="0.25">
      <c r="A1219" t="s">
        <v>209</v>
      </c>
      <c r="B1219" t="s">
        <v>6</v>
      </c>
      <c r="C1219">
        <v>5.0104354175763428E-2</v>
      </c>
      <c r="D1219">
        <v>1.2959999999999996E-2</v>
      </c>
      <c r="E1219">
        <v>3.7144354175763457E-2</v>
      </c>
      <c r="F1219">
        <v>2.2246088543940865E-2</v>
      </c>
      <c r="G1219">
        <v>2.7858265631822587E-2</v>
      </c>
      <c r="H1219">
        <v>0.17500000000000002</v>
      </c>
      <c r="I1219">
        <v>6.4000000000000015E-2</v>
      </c>
      <c r="J1219">
        <v>103497.00554821022</v>
      </c>
      <c r="K1219">
        <v>79446.66523233398</v>
      </c>
      <c r="L1219">
        <v>204195.45293880449</v>
      </c>
      <c r="M1219">
        <v>204195.45293880452</v>
      </c>
      <c r="N1219">
        <v>8536.1356895493227</v>
      </c>
      <c r="O1219">
        <v>174407.53509099485</v>
      </c>
      <c r="P1219">
        <v>4551.4724086563529</v>
      </c>
      <c r="Q1219">
        <v>650.86055443785835</v>
      </c>
      <c r="R1219">
        <v>332.94930963802955</v>
      </c>
      <c r="S1219">
        <v>2820.3509556551953</v>
      </c>
      <c r="T1219">
        <v>180.50246116193256</v>
      </c>
      <c r="U1219">
        <v>11.2888</v>
      </c>
      <c r="V1219">
        <v>6650826.2130769212</v>
      </c>
    </row>
    <row r="1220" spans="1:22" x14ac:dyDescent="0.25">
      <c r="A1220" t="s">
        <v>209</v>
      </c>
      <c r="B1220" t="s">
        <v>7</v>
      </c>
      <c r="C1220">
        <v>6.1961685239246327E-2</v>
      </c>
      <c r="D1220">
        <v>1.2959999999999998E-2</v>
      </c>
      <c r="E1220">
        <v>4.9001685239246334E-2</v>
      </c>
      <c r="F1220">
        <v>2.5210421309811579E-2</v>
      </c>
      <c r="G1220">
        <v>3.6751263929434751E-2</v>
      </c>
      <c r="H1220">
        <v>0.17499999999999999</v>
      </c>
      <c r="I1220">
        <v>6.4000000000000001E-2</v>
      </c>
      <c r="J1220">
        <v>91939.679507564986</v>
      </c>
      <c r="K1220">
        <v>88095.171848770726</v>
      </c>
      <c r="L1220">
        <v>243185.94482348015</v>
      </c>
      <c r="M1220">
        <v>243185.94482348018</v>
      </c>
      <c r="N1220">
        <v>5274.8926807080279</v>
      </c>
      <c r="O1220">
        <v>174759.95867562771</v>
      </c>
      <c r="P1220">
        <v>1397.8138181002753</v>
      </c>
      <c r="Q1220">
        <v>167.73765817203304</v>
      </c>
      <c r="R1220">
        <v>100.19529448142774</v>
      </c>
      <c r="S1220">
        <v>3392.0544266487391</v>
      </c>
      <c r="T1220">
        <v>217.09148330551926</v>
      </c>
      <c r="U1220">
        <v>10.644400000000001</v>
      </c>
      <c r="V1220">
        <v>5953033.5938461563</v>
      </c>
    </row>
    <row r="1221" spans="1:22" x14ac:dyDescent="0.25">
      <c r="A1221" t="s">
        <v>210</v>
      </c>
      <c r="B1221" t="s">
        <v>1</v>
      </c>
      <c r="C1221">
        <v>7.8251960939078949E-2</v>
      </c>
      <c r="D1221">
        <v>1.2960000000000032E-2</v>
      </c>
      <c r="E1221">
        <v>6.5291960939078977E-2</v>
      </c>
      <c r="F1221">
        <v>2.9282990234769758E-2</v>
      </c>
      <c r="G1221">
        <v>4.8968970704309209E-2</v>
      </c>
      <c r="H1221">
        <v>0.17500000000000016</v>
      </c>
      <c r="I1221">
        <v>6.4000000000000071E-2</v>
      </c>
      <c r="J1221">
        <v>1730278.2218250383</v>
      </c>
      <c r="K1221">
        <v>2346954.0898454958</v>
      </c>
      <c r="L1221">
        <v>6207307.3486803174</v>
      </c>
      <c r="M1221">
        <v>6207307.3486803174</v>
      </c>
      <c r="N1221">
        <v>208388.73021404818</v>
      </c>
      <c r="O1221">
        <v>3868843.5814564917</v>
      </c>
      <c r="P1221">
        <v>97638.595061125263</v>
      </c>
      <c r="Q1221">
        <v>11830.621035959808</v>
      </c>
      <c r="R1221">
        <v>7006.0298302134479</v>
      </c>
      <c r="S1221">
        <v>86384.853652955571</v>
      </c>
      <c r="T1221">
        <v>5528.6306337891583</v>
      </c>
      <c r="U1221">
        <v>204.39859999999987</v>
      </c>
      <c r="V1221">
        <v>111716252.35749999</v>
      </c>
    </row>
    <row r="1222" spans="1:22" x14ac:dyDescent="0.25">
      <c r="A1222" t="s">
        <v>210</v>
      </c>
      <c r="B1222" t="s">
        <v>2</v>
      </c>
      <c r="C1222">
        <v>4.3815933545251894E-2</v>
      </c>
      <c r="D1222">
        <v>1.2960000000000001E-2</v>
      </c>
      <c r="E1222">
        <v>3.0855933545251894E-2</v>
      </c>
      <c r="F1222">
        <v>2.0673983386312975E-2</v>
      </c>
      <c r="G1222">
        <v>2.3141950158938926E-2</v>
      </c>
      <c r="H1222">
        <v>0.17499999999999999</v>
      </c>
      <c r="I1222">
        <v>6.4000000000000001E-2</v>
      </c>
      <c r="J1222">
        <v>147821.42142257845</v>
      </c>
      <c r="K1222">
        <v>138657.76845219673</v>
      </c>
      <c r="L1222">
        <v>220717.84664529652</v>
      </c>
      <c r="M1222">
        <v>220717.84664529649</v>
      </c>
      <c r="N1222">
        <v>48813.864677823469</v>
      </c>
      <c r="O1222">
        <v>237665.32519695177</v>
      </c>
      <c r="P1222">
        <v>38154.660226122076</v>
      </c>
      <c r="Q1222">
        <v>4578.5592271346495</v>
      </c>
      <c r="R1222">
        <v>2734.9260450084307</v>
      </c>
      <c r="S1222">
        <v>3144.4729131186418</v>
      </c>
      <c r="T1222">
        <v>201.24626643959309</v>
      </c>
      <c r="U1222">
        <v>15.450000000000001</v>
      </c>
      <c r="V1222">
        <v>9492278.5730769224</v>
      </c>
    </row>
    <row r="1223" spans="1:22" x14ac:dyDescent="0.25">
      <c r="A1223" t="s">
        <v>210</v>
      </c>
      <c r="B1223" t="s">
        <v>3</v>
      </c>
      <c r="C1223">
        <v>8.0302894433475366E-2</v>
      </c>
      <c r="D1223">
        <v>1.2959999999999989E-2</v>
      </c>
      <c r="E1223">
        <v>6.7342894433475409E-2</v>
      </c>
      <c r="F1223">
        <v>2.9795723608368851E-2</v>
      </c>
      <c r="G1223">
        <v>5.0507170825106515E-2</v>
      </c>
      <c r="H1223">
        <v>0.17499999999999988</v>
      </c>
      <c r="I1223">
        <v>6.4000000000000015E-2</v>
      </c>
      <c r="J1223">
        <v>392521.79143714882</v>
      </c>
      <c r="K1223">
        <v>551492.48309154983</v>
      </c>
      <c r="L1223">
        <v>1491741.9281076968</v>
      </c>
      <c r="M1223">
        <v>1491741.9281076971</v>
      </c>
      <c r="N1223">
        <v>40683.880291738082</v>
      </c>
      <c r="O1223">
        <v>903330.3942369608</v>
      </c>
      <c r="P1223">
        <v>15564.972267414945</v>
      </c>
      <c r="Q1223">
        <v>1899.636478333442</v>
      </c>
      <c r="R1223">
        <v>1117.7349597278969</v>
      </c>
      <c r="S1223">
        <v>20772.120851749805</v>
      </c>
      <c r="T1223">
        <v>1329.4157345119866</v>
      </c>
      <c r="U1223">
        <v>44.6584</v>
      </c>
      <c r="V1223">
        <v>25344887.420192305</v>
      </c>
    </row>
    <row r="1224" spans="1:22" x14ac:dyDescent="0.25">
      <c r="A1224" t="s">
        <v>210</v>
      </c>
      <c r="B1224" t="s">
        <v>4</v>
      </c>
      <c r="C1224">
        <v>9.9176870767483299E-2</v>
      </c>
      <c r="D1224">
        <v>1.2959999999999992E-2</v>
      </c>
      <c r="E1224">
        <v>8.62168707674833E-2</v>
      </c>
      <c r="F1224">
        <v>3.4514217691870831E-2</v>
      </c>
      <c r="G1224">
        <v>6.4662653075612447E-2</v>
      </c>
      <c r="H1224">
        <v>0.17499999999999988</v>
      </c>
      <c r="I1224">
        <v>6.4000000000000015E-2</v>
      </c>
      <c r="J1224">
        <v>173910.4734568304</v>
      </c>
      <c r="K1224">
        <v>303729.18230915896</v>
      </c>
      <c r="L1224">
        <v>860509.35169360647</v>
      </c>
      <c r="M1224">
        <v>860509.35169360659</v>
      </c>
      <c r="N1224">
        <v>12669.548808467807</v>
      </c>
      <c r="O1224">
        <v>464970.10695752164</v>
      </c>
      <c r="P1224">
        <v>0</v>
      </c>
      <c r="Q1224">
        <v>0</v>
      </c>
      <c r="R1224">
        <v>0</v>
      </c>
      <c r="S1224">
        <v>11907.470684650096</v>
      </c>
      <c r="T1224">
        <v>762.07812381760596</v>
      </c>
      <c r="U1224">
        <v>25.181200000000008</v>
      </c>
      <c r="V1224">
        <v>11254438.89173077</v>
      </c>
    </row>
    <row r="1225" spans="1:22" x14ac:dyDescent="0.25">
      <c r="A1225" t="s">
        <v>210</v>
      </c>
      <c r="B1225" t="s">
        <v>5</v>
      </c>
      <c r="C1225">
        <v>8.5213882809954275E-2</v>
      </c>
      <c r="D1225">
        <v>1.2959999999999996E-2</v>
      </c>
      <c r="E1225">
        <v>7.225388280995422E-2</v>
      </c>
      <c r="F1225">
        <v>3.1023470702488565E-2</v>
      </c>
      <c r="G1225">
        <v>5.4190412107465703E-2</v>
      </c>
      <c r="H1225">
        <v>0.17500000000000016</v>
      </c>
      <c r="I1225">
        <v>6.4000000000000015E-2</v>
      </c>
      <c r="J1225">
        <v>770303.14601771999</v>
      </c>
      <c r="K1225">
        <v>1160060.191720081</v>
      </c>
      <c r="L1225">
        <v>3138682.7164290799</v>
      </c>
      <c r="M1225">
        <v>3138682.7164290794</v>
      </c>
      <c r="N1225">
        <v>85374.464682790684</v>
      </c>
      <c r="O1225">
        <v>1844988.8730550099</v>
      </c>
      <c r="P1225">
        <v>32698.850181031994</v>
      </c>
      <c r="Q1225">
        <v>3923.862021723839</v>
      </c>
      <c r="R1225">
        <v>2343.853580976373</v>
      </c>
      <c r="S1225">
        <v>43616.446333701671</v>
      </c>
      <c r="T1225">
        <v>2791.4525653569076</v>
      </c>
      <c r="U1225">
        <v>92.563400000000001</v>
      </c>
      <c r="V1225">
        <v>49790463.654038459</v>
      </c>
    </row>
    <row r="1226" spans="1:22" x14ac:dyDescent="0.25">
      <c r="A1226" t="s">
        <v>210</v>
      </c>
      <c r="B1226" t="s">
        <v>6</v>
      </c>
      <c r="U1226">
        <v>4.6999999999999993</v>
      </c>
    </row>
    <row r="1227" spans="1:22" x14ac:dyDescent="0.25">
      <c r="A1227" t="s">
        <v>210</v>
      </c>
      <c r="B1227" t="s">
        <v>7</v>
      </c>
      <c r="C1227">
        <v>5.5339076005242085E-2</v>
      </c>
      <c r="D1227">
        <v>1.2959999999999996E-2</v>
      </c>
      <c r="E1227">
        <v>4.2379076005242086E-2</v>
      </c>
      <c r="F1227">
        <v>2.3554769001310521E-2</v>
      </c>
      <c r="G1227">
        <v>3.1784307003931554E-2</v>
      </c>
      <c r="H1227">
        <v>0.17499999999999993</v>
      </c>
      <c r="I1227">
        <v>6.4000000000000015E-2</v>
      </c>
      <c r="J1227">
        <v>197947.8660080595</v>
      </c>
      <c r="K1227">
        <v>175459.07044130581</v>
      </c>
      <c r="L1227">
        <v>456091.07899864984</v>
      </c>
      <c r="M1227">
        <v>456091.07899865002</v>
      </c>
      <c r="N1227">
        <v>17571.533081316622</v>
      </c>
      <c r="O1227">
        <v>355835.40336804849</v>
      </c>
      <c r="P1227">
        <v>8976.9040634541543</v>
      </c>
      <c r="Q1227">
        <v>1159.3783099956249</v>
      </c>
      <c r="R1227">
        <v>648.72207190078598</v>
      </c>
      <c r="S1227">
        <v>6378.3163871863544</v>
      </c>
      <c r="T1227">
        <v>408.21224877992665</v>
      </c>
      <c r="U1227">
        <v>21.845600000000001</v>
      </c>
      <c r="V1227">
        <v>12752094.017692305</v>
      </c>
    </row>
    <row r="1228" spans="1:22" x14ac:dyDescent="0.25">
      <c r="A1228" t="s">
        <v>211</v>
      </c>
      <c r="B1228" t="s">
        <v>1</v>
      </c>
      <c r="C1228">
        <v>7.2353570901490485E-2</v>
      </c>
      <c r="D1228">
        <v>1.2959999999999985E-2</v>
      </c>
      <c r="E1228">
        <v>5.9393570901490667E-2</v>
      </c>
      <c r="F1228">
        <v>2.7808392725372697E-2</v>
      </c>
      <c r="G1228">
        <v>4.4545178176117986E-2</v>
      </c>
      <c r="H1228">
        <v>0.17499999999999916</v>
      </c>
      <c r="I1228">
        <v>6.3999999999999946E-2</v>
      </c>
      <c r="J1228">
        <v>2840493.4944694326</v>
      </c>
      <c r="K1228">
        <v>3581229.281817209</v>
      </c>
      <c r="L1228">
        <v>9253119.9972934183</v>
      </c>
      <c r="M1228">
        <v>9253119.9972934127</v>
      </c>
      <c r="N1228">
        <v>372641.96203954984</v>
      </c>
      <c r="O1228">
        <v>6049080.8142470904</v>
      </c>
      <c r="P1228">
        <v>197739.58052865686</v>
      </c>
      <c r="Q1228">
        <v>24353.58232938981</v>
      </c>
      <c r="R1228">
        <v>14213.962422914989</v>
      </c>
      <c r="S1228">
        <v>128134.24507386384</v>
      </c>
      <c r="T1228">
        <v>8200.5916847272783</v>
      </c>
      <c r="U1228">
        <v>337.52810000000034</v>
      </c>
      <c r="V1228">
        <v>183257771.55976158</v>
      </c>
    </row>
    <row r="1229" spans="1:22" x14ac:dyDescent="0.25">
      <c r="A1229" t="s">
        <v>211</v>
      </c>
      <c r="B1229" t="s">
        <v>2</v>
      </c>
      <c r="C1229">
        <v>6.4307416388654837E-2</v>
      </c>
      <c r="D1229">
        <v>1.2959999999999994E-2</v>
      </c>
      <c r="E1229">
        <v>5.1347416388654879E-2</v>
      </c>
      <c r="F1229">
        <v>2.5796854097163712E-2</v>
      </c>
      <c r="G1229">
        <v>3.8510562291491163E-2</v>
      </c>
      <c r="H1229">
        <v>0.17499999999999993</v>
      </c>
      <c r="I1229">
        <v>6.4000000000000029E-2</v>
      </c>
      <c r="J1229">
        <v>235691.35081781226</v>
      </c>
      <c r="K1229">
        <v>277375.98509059637</v>
      </c>
      <c r="L1229">
        <v>616968.05259322934</v>
      </c>
      <c r="M1229">
        <v>616968.0525932298</v>
      </c>
      <c r="N1229">
        <v>53789.97566964</v>
      </c>
      <c r="O1229">
        <v>459277.36023876868</v>
      </c>
      <c r="P1229">
        <v>36989.289693348648</v>
      </c>
      <c r="Q1229">
        <v>4851.3137238282998</v>
      </c>
      <c r="R1229">
        <v>2677.7986186993253</v>
      </c>
      <c r="S1229">
        <v>8713.8849941387762</v>
      </c>
      <c r="T1229">
        <v>557.68863962488172</v>
      </c>
      <c r="U1229">
        <v>25.025400000000001</v>
      </c>
      <c r="V1229">
        <v>15171179.036538463</v>
      </c>
    </row>
    <row r="1230" spans="1:22" x14ac:dyDescent="0.25">
      <c r="A1230" t="s">
        <v>211</v>
      </c>
      <c r="B1230" t="s">
        <v>3</v>
      </c>
      <c r="C1230">
        <v>6.5715760595737721E-2</v>
      </c>
      <c r="D1230">
        <v>1.2959999999999999E-2</v>
      </c>
      <c r="E1230">
        <v>5.2755760595737743E-2</v>
      </c>
      <c r="F1230">
        <v>2.6148940148934454E-2</v>
      </c>
      <c r="G1230">
        <v>3.9566820446803312E-2</v>
      </c>
      <c r="H1230">
        <v>0.17500000000000024</v>
      </c>
      <c r="I1230">
        <v>6.4000000000000029E-2</v>
      </c>
      <c r="J1230">
        <v>653138.43693561433</v>
      </c>
      <c r="K1230">
        <v>702426.42596262135</v>
      </c>
      <c r="L1230">
        <v>1940876.2664297943</v>
      </c>
      <c r="M1230">
        <v>1940876.2664297936</v>
      </c>
      <c r="N1230">
        <v>41600.752864516806</v>
      </c>
      <c r="O1230">
        <v>1313964.1100337191</v>
      </c>
      <c r="P1230">
        <v>10834.866809518977</v>
      </c>
      <c r="Q1230">
        <v>1300.1840171422771</v>
      </c>
      <c r="R1230">
        <v>776.64325290632019</v>
      </c>
      <c r="S1230">
        <v>26963.401113674725</v>
      </c>
      <c r="T1230">
        <v>1725.6576712751819</v>
      </c>
      <c r="U1230">
        <v>78.985199999999992</v>
      </c>
      <c r="V1230">
        <v>42247454.131384626</v>
      </c>
    </row>
    <row r="1231" spans="1:22" x14ac:dyDescent="0.25">
      <c r="A1231" t="s">
        <v>211</v>
      </c>
      <c r="B1231" t="s">
        <v>4</v>
      </c>
      <c r="C1231">
        <v>6.3290393437164E-2</v>
      </c>
      <c r="D1231">
        <v>1.2959999999999994E-2</v>
      </c>
      <c r="E1231">
        <v>5.0330393437164014E-2</v>
      </c>
      <c r="F1231">
        <v>2.5542598359290996E-2</v>
      </c>
      <c r="G1231">
        <v>3.7747795077872993E-2</v>
      </c>
      <c r="H1231">
        <v>0.17499999999999996</v>
      </c>
      <c r="I1231">
        <v>6.4000000000000029E-2</v>
      </c>
      <c r="J1231">
        <v>280046.14684872591</v>
      </c>
      <c r="K1231">
        <v>287192.97881177271</v>
      </c>
      <c r="L1231">
        <v>803318.07617035497</v>
      </c>
      <c r="M1231">
        <v>803318.07617035485</v>
      </c>
      <c r="N1231">
        <v>14565.215066240751</v>
      </c>
      <c r="O1231">
        <v>552673.91059425764</v>
      </c>
      <c r="P1231">
        <v>2295.0568487191513</v>
      </c>
      <c r="Q1231">
        <v>275.4068218462981</v>
      </c>
      <c r="R1231">
        <v>164.50967491618874</v>
      </c>
      <c r="S1231">
        <v>11118.648233796206</v>
      </c>
      <c r="T1231">
        <v>711.5934869629574</v>
      </c>
      <c r="U1231">
        <v>39.149099999999997</v>
      </c>
      <c r="V1231">
        <v>18095745.665384613</v>
      </c>
    </row>
    <row r="1232" spans="1:22" x14ac:dyDescent="0.25">
      <c r="A1232" t="s">
        <v>211</v>
      </c>
      <c r="B1232" t="s">
        <v>5</v>
      </c>
      <c r="C1232">
        <v>8.1648468678278047E-2</v>
      </c>
      <c r="D1232">
        <v>1.2960000000000022E-2</v>
      </c>
      <c r="E1232">
        <v>6.8688468678277992E-2</v>
      </c>
      <c r="F1232">
        <v>3.0132117169569456E-2</v>
      </c>
      <c r="G1232">
        <v>5.1516351508708397E-2</v>
      </c>
      <c r="H1232">
        <v>0.17500000000000027</v>
      </c>
      <c r="I1232">
        <v>6.4000000000000071E-2</v>
      </c>
      <c r="J1232">
        <v>1402435.9343477865</v>
      </c>
      <c r="K1232">
        <v>2083850.6433888415</v>
      </c>
      <c r="L1232">
        <v>5249884.3297157306</v>
      </c>
      <c r="M1232">
        <v>5249884.3297157297</v>
      </c>
      <c r="N1232">
        <v>250416.90011269785</v>
      </c>
      <c r="O1232">
        <v>3235869.6776239295</v>
      </c>
      <c r="P1232">
        <v>145263.96698663634</v>
      </c>
      <c r="Q1232">
        <v>17632.168338205764</v>
      </c>
      <c r="R1232">
        <v>10425.352660789897</v>
      </c>
      <c r="S1232">
        <v>72458.094104386866</v>
      </c>
      <c r="T1232">
        <v>4637.3180226807617</v>
      </c>
      <c r="U1232">
        <v>165.65939999999998</v>
      </c>
      <c r="V1232">
        <v>90361415.066261604</v>
      </c>
    </row>
    <row r="1233" spans="1:22" x14ac:dyDescent="0.25">
      <c r="A1233" t="s">
        <v>211</v>
      </c>
      <c r="B1233" t="s">
        <v>6</v>
      </c>
      <c r="C1233">
        <v>5.2258159373643129E-2</v>
      </c>
      <c r="D1233">
        <v>1.2959999999999999E-2</v>
      </c>
      <c r="E1233">
        <v>3.9298159373643116E-2</v>
      </c>
      <c r="F1233">
        <v>2.2784539843410771E-2</v>
      </c>
      <c r="G1233">
        <v>2.9473619530232333E-2</v>
      </c>
      <c r="H1233">
        <v>0.17499999999999993</v>
      </c>
      <c r="I1233">
        <v>6.4000000000000015E-2</v>
      </c>
      <c r="J1233">
        <v>166189.60532160709</v>
      </c>
      <c r="K1233">
        <v>126248.26812781487</v>
      </c>
      <c r="L1233">
        <v>350991.70251637977</v>
      </c>
      <c r="M1233">
        <v>350991.70251637977</v>
      </c>
      <c r="N1233">
        <v>6938.2754667662084</v>
      </c>
      <c r="O1233">
        <v>285499.59798265569</v>
      </c>
      <c r="P1233">
        <v>1483.1719025215145</v>
      </c>
      <c r="Q1233">
        <v>177.98062830258175</v>
      </c>
      <c r="R1233">
        <v>106.31376197274216</v>
      </c>
      <c r="S1233">
        <v>4859.7830582418655</v>
      </c>
      <c r="T1233">
        <v>311.02611572747941</v>
      </c>
      <c r="U1233">
        <v>16.662300000000002</v>
      </c>
      <c r="V1233">
        <v>10747509.604807694</v>
      </c>
    </row>
    <row r="1234" spans="1:22" x14ac:dyDescent="0.25">
      <c r="A1234" t="s">
        <v>211</v>
      </c>
      <c r="B1234" t="s">
        <v>7</v>
      </c>
      <c r="C1234">
        <v>6.2019690030603529E-2</v>
      </c>
      <c r="D1234">
        <v>1.2959999999999999E-2</v>
      </c>
      <c r="E1234">
        <v>4.9059690030603502E-2</v>
      </c>
      <c r="F1234">
        <v>2.5224922507650873E-2</v>
      </c>
      <c r="G1234">
        <v>3.6794767522952632E-2</v>
      </c>
      <c r="H1234">
        <v>0.17499999999999996</v>
      </c>
      <c r="I1234">
        <v>6.4000000000000015E-2</v>
      </c>
      <c r="J1234">
        <v>102992.02019788457</v>
      </c>
      <c r="K1234">
        <v>104134.98043555986</v>
      </c>
      <c r="L1234">
        <v>291081.56986792467</v>
      </c>
      <c r="M1234">
        <v>291081.56986792455</v>
      </c>
      <c r="N1234">
        <v>5330.8428596886806</v>
      </c>
      <c r="O1234">
        <v>201796.15777375567</v>
      </c>
      <c r="P1234">
        <v>873.22828791227721</v>
      </c>
      <c r="Q1234">
        <v>116.52880006459446</v>
      </c>
      <c r="R1234">
        <v>63.344453630519794</v>
      </c>
      <c r="S1234">
        <v>4020.4335696253238</v>
      </c>
      <c r="T1234">
        <v>257.30774845602065</v>
      </c>
      <c r="U1234">
        <v>12.046700000000001</v>
      </c>
      <c r="V1234">
        <v>6634468.0553846145</v>
      </c>
    </row>
    <row r="1235" spans="1:22" x14ac:dyDescent="0.25">
      <c r="A1235" t="s">
        <v>212</v>
      </c>
      <c r="B1235" t="s">
        <v>1</v>
      </c>
      <c r="C1235">
        <v>8.812631582657128E-2</v>
      </c>
      <c r="D1235">
        <v>1.2959999999999923E-2</v>
      </c>
      <c r="E1235">
        <v>7.516631582657142E-2</v>
      </c>
      <c r="F1235">
        <v>3.1751578956642872E-2</v>
      </c>
      <c r="G1235">
        <v>5.637473686992852E-2</v>
      </c>
      <c r="H1235">
        <v>0.17499999999999907</v>
      </c>
      <c r="I1235">
        <v>0.10600000000000057</v>
      </c>
      <c r="J1235">
        <v>4004446.0226680213</v>
      </c>
      <c r="K1235">
        <v>6204540.8756899582</v>
      </c>
      <c r="L1235">
        <v>16651198.129962094</v>
      </c>
      <c r="M1235">
        <v>16651198.129962128</v>
      </c>
      <c r="N1235">
        <v>490606.12427693605</v>
      </c>
      <c r="O1235">
        <v>9718380.7740810439</v>
      </c>
      <c r="P1235">
        <v>197683.02469507963</v>
      </c>
      <c r="Q1235">
        <v>23979.089076571916</v>
      </c>
      <c r="R1235">
        <v>23496.184059795061</v>
      </c>
      <c r="S1235">
        <v>221923.89371202028</v>
      </c>
      <c r="T1235">
        <v>23523.932733474197</v>
      </c>
      <c r="U1235">
        <v>456.84249999999992</v>
      </c>
      <c r="V1235">
        <v>248623669.6188463</v>
      </c>
    </row>
    <row r="1236" spans="1:22" x14ac:dyDescent="0.25">
      <c r="A1236" t="s">
        <v>212</v>
      </c>
      <c r="B1236" t="s">
        <v>2</v>
      </c>
      <c r="C1236">
        <v>3.6389409533961192E-2</v>
      </c>
      <c r="D1236">
        <v>1.2959999999999999E-2</v>
      </c>
      <c r="E1236">
        <v>2.3429409533961169E-2</v>
      </c>
      <c r="F1236">
        <v>1.8817352383490298E-2</v>
      </c>
      <c r="G1236">
        <v>1.7572057150470895E-2</v>
      </c>
      <c r="H1236">
        <v>0.17499999999999991</v>
      </c>
      <c r="I1236">
        <v>0.106</v>
      </c>
      <c r="J1236">
        <v>252892.08421325538</v>
      </c>
      <c r="K1236">
        <v>178680.10287836677</v>
      </c>
      <c r="L1236">
        <v>309148.84042074584</v>
      </c>
      <c r="M1236">
        <v>309148.84042074595</v>
      </c>
      <c r="N1236">
        <v>56722.867053588619</v>
      </c>
      <c r="O1236">
        <v>374849.32003803353</v>
      </c>
      <c r="P1236">
        <v>41800.563748450695</v>
      </c>
      <c r="Q1236">
        <v>5187.6118092513834</v>
      </c>
      <c r="R1236">
        <v>4980.7466091164206</v>
      </c>
      <c r="S1236">
        <v>4298.3226824323001</v>
      </c>
      <c r="T1236">
        <v>455.62220433782375</v>
      </c>
      <c r="U1236">
        <v>25.499200000000002</v>
      </c>
      <c r="V1236">
        <v>15658325.692884615</v>
      </c>
    </row>
    <row r="1237" spans="1:22" x14ac:dyDescent="0.25">
      <c r="A1237" t="s">
        <v>212</v>
      </c>
      <c r="B1237" t="s">
        <v>3</v>
      </c>
      <c r="C1237">
        <v>8.4322326429217817E-2</v>
      </c>
      <c r="D1237">
        <v>1.2960000000000001E-2</v>
      </c>
      <c r="E1237">
        <v>7.1362326429217901E-2</v>
      </c>
      <c r="F1237">
        <v>3.0800581607304464E-2</v>
      </c>
      <c r="G1237">
        <v>5.3521744821913346E-2</v>
      </c>
      <c r="H1237">
        <v>0.17500000000000013</v>
      </c>
      <c r="I1237">
        <v>0.10599999999999998</v>
      </c>
      <c r="J1237">
        <v>918337.81784769474</v>
      </c>
      <c r="K1237">
        <v>1368212.612824216</v>
      </c>
      <c r="L1237">
        <v>3688188.4963477845</v>
      </c>
      <c r="M1237">
        <v>3688188.4963477827</v>
      </c>
      <c r="N1237">
        <v>104112.33553121751</v>
      </c>
      <c r="O1237">
        <v>2182438.0951406951</v>
      </c>
      <c r="P1237">
        <v>39887.680859929824</v>
      </c>
      <c r="Q1237">
        <v>4819.1913062360081</v>
      </c>
      <c r="R1237">
        <v>4738.9284496135788</v>
      </c>
      <c r="S1237">
        <v>49427.246758984344</v>
      </c>
      <c r="T1237">
        <v>5239.2881564523423</v>
      </c>
      <c r="U1237">
        <v>100.8006</v>
      </c>
      <c r="V1237">
        <v>57097643.693076938</v>
      </c>
    </row>
    <row r="1238" spans="1:22" x14ac:dyDescent="0.25">
      <c r="A1238" t="s">
        <v>212</v>
      </c>
      <c r="B1238" t="s">
        <v>4</v>
      </c>
      <c r="C1238">
        <v>0.10394853826334151</v>
      </c>
      <c r="D1238">
        <v>1.2959999999999998E-2</v>
      </c>
      <c r="E1238">
        <v>9.0988538263341578E-2</v>
      </c>
      <c r="F1238">
        <v>3.5707134565835387E-2</v>
      </c>
      <c r="G1238">
        <v>6.8241403697506156E-2</v>
      </c>
      <c r="H1238">
        <v>0.17500000000000007</v>
      </c>
      <c r="I1238">
        <v>0.106</v>
      </c>
      <c r="J1238">
        <v>396666.45874798344</v>
      </c>
      <c r="K1238">
        <v>709356.87702298746</v>
      </c>
      <c r="L1238">
        <v>2009933.9666290064</v>
      </c>
      <c r="M1238">
        <v>2009933.9666290057</v>
      </c>
      <c r="N1238">
        <v>29534.166109989164</v>
      </c>
      <c r="O1238">
        <v>1076489.169660982</v>
      </c>
      <c r="P1238">
        <v>0</v>
      </c>
      <c r="Q1238">
        <v>0</v>
      </c>
      <c r="R1238">
        <v>0</v>
      </c>
      <c r="S1238">
        <v>26703.585994565146</v>
      </c>
      <c r="T1238">
        <v>2830.5801154239039</v>
      </c>
      <c r="U1238">
        <v>50.794600000000003</v>
      </c>
      <c r="V1238">
        <v>24665465.194423083</v>
      </c>
    </row>
    <row r="1239" spans="1:22" x14ac:dyDescent="0.25">
      <c r="A1239" t="s">
        <v>212</v>
      </c>
      <c r="B1239" t="s">
        <v>5</v>
      </c>
      <c r="C1239">
        <v>0.10149686011954474</v>
      </c>
      <c r="D1239">
        <v>1.2960000000000022E-2</v>
      </c>
      <c r="E1239">
        <v>8.8536860119544841E-2</v>
      </c>
      <c r="F1239">
        <v>3.5094215029886182E-2</v>
      </c>
      <c r="G1239">
        <v>6.6402645089658666E-2</v>
      </c>
      <c r="H1239">
        <v>0.17499999999999991</v>
      </c>
      <c r="I1239">
        <v>0.10600000000000039</v>
      </c>
      <c r="J1239">
        <v>1917408.4871752744</v>
      </c>
      <c r="K1239">
        <v>3534400.7921918598</v>
      </c>
      <c r="L1239">
        <v>9531357.4940511174</v>
      </c>
      <c r="M1239">
        <v>9531357.4940511044</v>
      </c>
      <c r="N1239">
        <v>267961.22063111607</v>
      </c>
      <c r="O1239">
        <v>5183848.0587360188</v>
      </c>
      <c r="P1239">
        <v>103161.58982351767</v>
      </c>
      <c r="Q1239">
        <v>12424.090938871368</v>
      </c>
      <c r="R1239">
        <v>12252.082160813239</v>
      </c>
      <c r="S1239">
        <v>126693.90389504017</v>
      </c>
      <c r="T1239">
        <v>13429.553812874246</v>
      </c>
      <c r="U1239">
        <v>218.41789999999983</v>
      </c>
      <c r="V1239">
        <v>119010946.68596148</v>
      </c>
    </row>
    <row r="1240" spans="1:22" x14ac:dyDescent="0.25">
      <c r="A1240" t="s">
        <v>212</v>
      </c>
      <c r="B1240" t="s">
        <v>6</v>
      </c>
      <c r="C1240">
        <v>5.5449626567952257E-2</v>
      </c>
      <c r="D1240">
        <v>1.2959999999999992E-2</v>
      </c>
      <c r="E1240">
        <v>4.248962656795232E-2</v>
      </c>
      <c r="F1240">
        <v>2.3582406641988081E-2</v>
      </c>
      <c r="G1240">
        <v>3.186721992596421E-2</v>
      </c>
      <c r="H1240">
        <v>0.17499999999999996</v>
      </c>
      <c r="I1240">
        <v>0.10599999999999996</v>
      </c>
      <c r="J1240">
        <v>379654.52441127674</v>
      </c>
      <c r="K1240">
        <v>301917.91054824792</v>
      </c>
      <c r="L1240">
        <v>814429.42238279362</v>
      </c>
      <c r="M1240">
        <v>814429.42238279362</v>
      </c>
      <c r="N1240">
        <v>22831.07731548755</v>
      </c>
      <c r="O1240">
        <v>658741.35764403711</v>
      </c>
      <c r="P1240">
        <v>8762.65733370011</v>
      </c>
      <c r="Q1240">
        <v>1051.5188800440133</v>
      </c>
      <c r="R1240">
        <v>1040.3026786568771</v>
      </c>
      <c r="S1240">
        <v>10828.750834617098</v>
      </c>
      <c r="T1240">
        <v>1147.8475884694124</v>
      </c>
      <c r="U1240">
        <v>46.026899999999998</v>
      </c>
      <c r="V1240">
        <v>23559745.167884618</v>
      </c>
    </row>
    <row r="1241" spans="1:22" x14ac:dyDescent="0.25">
      <c r="A1241" t="s">
        <v>212</v>
      </c>
      <c r="B1241" t="s">
        <v>7</v>
      </c>
      <c r="C1241">
        <v>5.431995885166787E-2</v>
      </c>
      <c r="D1241">
        <v>1.2960000000000001E-2</v>
      </c>
      <c r="E1241">
        <v>4.1359958851667863E-2</v>
      </c>
      <c r="F1241">
        <v>2.3299989712916976E-2</v>
      </c>
      <c r="G1241">
        <v>3.1019969138750915E-2</v>
      </c>
      <c r="H1241">
        <v>0.17500000000000002</v>
      </c>
      <c r="I1241">
        <v>0.10600000000000002</v>
      </c>
      <c r="J1241">
        <v>139486.65027253635</v>
      </c>
      <c r="K1241">
        <v>111972.5802242754</v>
      </c>
      <c r="L1241">
        <v>298139.91013065254</v>
      </c>
      <c r="M1241">
        <v>298139.91013065254</v>
      </c>
      <c r="N1241">
        <v>9444.4576355433092</v>
      </c>
      <c r="O1241">
        <v>242014.7728612684</v>
      </c>
      <c r="P1241">
        <v>4070.5329294813027</v>
      </c>
      <c r="Q1241">
        <v>496.67614216913717</v>
      </c>
      <c r="R1241">
        <v>484.1241615949466</v>
      </c>
      <c r="S1241">
        <v>3972.0835463815656</v>
      </c>
      <c r="T1241">
        <v>421.04085591644588</v>
      </c>
      <c r="U1241">
        <v>15.3033</v>
      </c>
      <c r="V1241">
        <v>8631543.1846153811</v>
      </c>
    </row>
    <row r="1242" spans="1:22" x14ac:dyDescent="0.25">
      <c r="A1242" t="s">
        <v>213</v>
      </c>
      <c r="B1242" t="s">
        <v>1</v>
      </c>
      <c r="C1242">
        <v>8.8804901743472914E-2</v>
      </c>
      <c r="D1242">
        <v>1.2959999999999876E-2</v>
      </c>
      <c r="E1242">
        <v>7.5844901743472595E-2</v>
      </c>
      <c r="F1242">
        <v>3.1921225435868103E-2</v>
      </c>
      <c r="G1242">
        <v>5.6883676307604499E-2</v>
      </c>
      <c r="H1242">
        <v>0.17499999999999905</v>
      </c>
      <c r="I1242">
        <v>6.3999999999999835E-2</v>
      </c>
      <c r="J1242">
        <v>4537862.1313665407</v>
      </c>
      <c r="K1242">
        <v>7105769.9831465418</v>
      </c>
      <c r="L1242">
        <v>19283042.79448089</v>
      </c>
      <c r="M1242">
        <v>19283042.794480894</v>
      </c>
      <c r="N1242">
        <v>508566.78873969428</v>
      </c>
      <c r="O1242">
        <v>11135065.325773386</v>
      </c>
      <c r="P1242">
        <v>188197.40000432642</v>
      </c>
      <c r="Q1242">
        <v>22858.898492286415</v>
      </c>
      <c r="R1242">
        <v>13507.603103783218</v>
      </c>
      <c r="S1242">
        <v>266920.00670986401</v>
      </c>
      <c r="T1242">
        <v>17082.880429431305</v>
      </c>
      <c r="U1242">
        <v>541.38950000000023</v>
      </c>
      <c r="V1242">
        <v>292853881.17596155</v>
      </c>
    </row>
    <row r="1243" spans="1:22" x14ac:dyDescent="0.25">
      <c r="A1243" t="s">
        <v>213</v>
      </c>
      <c r="B1243" t="s">
        <v>2</v>
      </c>
      <c r="C1243">
        <v>7.4534091490771046E-2</v>
      </c>
      <c r="D1243">
        <v>1.2959999999999994E-2</v>
      </c>
      <c r="E1243">
        <v>6.1574091490771046E-2</v>
      </c>
      <c r="F1243">
        <v>2.8353522872692757E-2</v>
      </c>
      <c r="G1243">
        <v>4.6180568618078323E-2</v>
      </c>
      <c r="H1243">
        <v>0.17499999999999993</v>
      </c>
      <c r="I1243">
        <v>6.4000000000000029E-2</v>
      </c>
      <c r="J1243">
        <v>313703.9422592122</v>
      </c>
      <c r="K1243">
        <v>507476.44582593872</v>
      </c>
      <c r="L1243">
        <v>960642.0604179278</v>
      </c>
      <c r="M1243">
        <v>960642.06041792769</v>
      </c>
      <c r="N1243">
        <v>140446.81926497188</v>
      </c>
      <c r="O1243">
        <v>680733.56882017874</v>
      </c>
      <c r="P1243">
        <v>105688.63440657299</v>
      </c>
      <c r="Q1243">
        <v>12747.854086022906</v>
      </c>
      <c r="R1243">
        <v>7579.9352635261384</v>
      </c>
      <c r="S1243">
        <v>13562.40179403191</v>
      </c>
      <c r="T1243">
        <v>867.9937148180428</v>
      </c>
      <c r="U1243">
        <v>30.346599999999999</v>
      </c>
      <c r="V1243">
        <v>20180236.243076917</v>
      </c>
    </row>
    <row r="1244" spans="1:22" x14ac:dyDescent="0.25">
      <c r="A1244" t="s">
        <v>213</v>
      </c>
      <c r="B1244" t="s">
        <v>3</v>
      </c>
      <c r="C1244">
        <v>8.8807429451992353E-2</v>
      </c>
      <c r="D1244">
        <v>1.2960000000000003E-2</v>
      </c>
      <c r="E1244">
        <v>7.5847429451992257E-2</v>
      </c>
      <c r="F1244">
        <v>3.1921857362998053E-2</v>
      </c>
      <c r="G1244">
        <v>5.6885572088994141E-2</v>
      </c>
      <c r="H1244">
        <v>0.17500000000000018</v>
      </c>
      <c r="I1244">
        <v>6.4000000000000001E-2</v>
      </c>
      <c r="J1244">
        <v>1150797.1552486247</v>
      </c>
      <c r="K1244">
        <v>1783794.253679659</v>
      </c>
      <c r="L1244">
        <v>4919931.8430544594</v>
      </c>
      <c r="M1244">
        <v>4919931.8430544529</v>
      </c>
      <c r="N1244">
        <v>107862.72949613025</v>
      </c>
      <c r="O1244">
        <v>2826728.6794321551</v>
      </c>
      <c r="P1244">
        <v>29557.789549731762</v>
      </c>
      <c r="Q1244">
        <v>3580.9037206027519</v>
      </c>
      <c r="R1244">
        <v>2120.8763693014093</v>
      </c>
      <c r="S1244">
        <v>68236.052496704695</v>
      </c>
      <c r="T1244">
        <v>4367.1073597891027</v>
      </c>
      <c r="U1244">
        <v>138.72010000000003</v>
      </c>
      <c r="V1244">
        <v>74311631.614423051</v>
      </c>
    </row>
    <row r="1245" spans="1:22" x14ac:dyDescent="0.25">
      <c r="A1245" t="s">
        <v>213</v>
      </c>
      <c r="B1245" t="s">
        <v>4</v>
      </c>
      <c r="C1245">
        <v>8.2127072564044112E-2</v>
      </c>
      <c r="D1245">
        <v>1.2959999999999998E-2</v>
      </c>
      <c r="E1245">
        <v>6.9167072564044127E-2</v>
      </c>
      <c r="F1245">
        <v>3.0251768141011035E-2</v>
      </c>
      <c r="G1245">
        <v>5.1875304423033161E-2</v>
      </c>
      <c r="H1245">
        <v>0.17500000000000004</v>
      </c>
      <c r="I1245">
        <v>6.4000000000000043E-2</v>
      </c>
      <c r="J1245">
        <v>361692.01897713554</v>
      </c>
      <c r="K1245">
        <v>500346.45642719121</v>
      </c>
      <c r="L1245">
        <v>1418061.2094257534</v>
      </c>
      <c r="M1245">
        <v>1418061.2094257541</v>
      </c>
      <c r="N1245">
        <v>20744.539963954827</v>
      </c>
      <c r="O1245">
        <v>841293.93544037186</v>
      </c>
      <c r="P1245">
        <v>0</v>
      </c>
      <c r="Q1245">
        <v>0</v>
      </c>
      <c r="R1245">
        <v>0</v>
      </c>
      <c r="S1245">
        <v>19496.748086424017</v>
      </c>
      <c r="T1245">
        <v>1247.7918775311377</v>
      </c>
      <c r="U1245">
        <v>48.184899999999992</v>
      </c>
      <c r="V1245">
        <v>23340216.008653842</v>
      </c>
    </row>
    <row r="1246" spans="1:22" x14ac:dyDescent="0.25">
      <c r="A1246" t="s">
        <v>213</v>
      </c>
      <c r="B1246" t="s">
        <v>5</v>
      </c>
      <c r="C1246">
        <v>9.4432590866107211E-2</v>
      </c>
      <c r="D1246">
        <v>1.2960000000000013E-2</v>
      </c>
      <c r="E1246">
        <v>8.1472590866107017E-2</v>
      </c>
      <c r="F1246">
        <v>3.3328147716526764E-2</v>
      </c>
      <c r="G1246">
        <v>6.1104443149580336E-2</v>
      </c>
      <c r="H1246">
        <v>0.17499999999999941</v>
      </c>
      <c r="I1246">
        <v>6.3999999999999946E-2</v>
      </c>
      <c r="J1246">
        <v>2217666.5198097858</v>
      </c>
      <c r="K1246">
        <v>3678512.6523107421</v>
      </c>
      <c r="L1246">
        <v>10261308.678201042</v>
      </c>
      <c r="M1246">
        <v>10261308.678201037</v>
      </c>
      <c r="N1246">
        <v>193557.31968279928</v>
      </c>
      <c r="O1246">
        <v>5702621.852437729</v>
      </c>
      <c r="P1246">
        <v>35769.06593366454</v>
      </c>
      <c r="Q1246">
        <v>4434.8348955769688</v>
      </c>
      <c r="R1246">
        <v>2573.0496530714568</v>
      </c>
      <c r="S1246">
        <v>141710.87330872641</v>
      </c>
      <c r="T1246">
        <v>9069.4958917584863</v>
      </c>
      <c r="U1246">
        <v>267.6708000000001</v>
      </c>
      <c r="V1246">
        <v>143134687.56403837</v>
      </c>
    </row>
    <row r="1247" spans="1:22" x14ac:dyDescent="0.25">
      <c r="A1247" t="s">
        <v>213</v>
      </c>
      <c r="B1247" t="s">
        <v>6</v>
      </c>
      <c r="C1247">
        <v>6.6146507635523863E-2</v>
      </c>
      <c r="D1247">
        <v>1.2959999999999994E-2</v>
      </c>
      <c r="E1247">
        <v>5.3186507635523954E-2</v>
      </c>
      <c r="F1247">
        <v>2.6256626908880979E-2</v>
      </c>
      <c r="G1247">
        <v>3.9889880726642915E-2</v>
      </c>
      <c r="H1247">
        <v>0.17500000000000013</v>
      </c>
      <c r="I1247">
        <v>6.4000000000000043E-2</v>
      </c>
      <c r="J1247">
        <v>249078.75309476125</v>
      </c>
      <c r="K1247">
        <v>267064.09533841116</v>
      </c>
      <c r="L1247">
        <v>747338.09429628938</v>
      </c>
      <c r="M1247">
        <v>747338.09429628891</v>
      </c>
      <c r="N1247">
        <v>13463.547929736029</v>
      </c>
      <c r="O1247">
        <v>502679.30050343653</v>
      </c>
      <c r="P1247">
        <v>2095.8091350178634</v>
      </c>
      <c r="Q1247">
        <v>251.49709620214358</v>
      </c>
      <c r="R1247">
        <v>150.22759879808044</v>
      </c>
      <c r="S1247">
        <v>10306.404229058198</v>
      </c>
      <c r="T1247">
        <v>659.60987065972483</v>
      </c>
      <c r="U1247">
        <v>29.054100000000002</v>
      </c>
      <c r="V1247">
        <v>16076461.224230768</v>
      </c>
    </row>
    <row r="1248" spans="1:22" x14ac:dyDescent="0.25">
      <c r="A1248" t="s">
        <v>213</v>
      </c>
      <c r="B1248" t="s">
        <v>7</v>
      </c>
      <c r="C1248">
        <v>8.5391982920605167E-2</v>
      </c>
      <c r="D1248">
        <v>1.2959999999999998E-2</v>
      </c>
      <c r="E1248">
        <v>7.2431982920605154E-2</v>
      </c>
      <c r="F1248">
        <v>3.1067995730151302E-2</v>
      </c>
      <c r="G1248">
        <v>5.4323987190453886E-2</v>
      </c>
      <c r="H1248">
        <v>0.17499999999999996</v>
      </c>
      <c r="I1248">
        <v>6.4000000000000029E-2</v>
      </c>
      <c r="J1248">
        <v>244923.74197700986</v>
      </c>
      <c r="K1248">
        <v>368576.07956460054</v>
      </c>
      <c r="L1248">
        <v>975760.90908539889</v>
      </c>
      <c r="M1248">
        <v>975760.90908539901</v>
      </c>
      <c r="N1248">
        <v>32491.832402100437</v>
      </c>
      <c r="O1248">
        <v>581007.98913950985</v>
      </c>
      <c r="P1248">
        <v>15086.100979339224</v>
      </c>
      <c r="Q1248">
        <v>1843.8086938816466</v>
      </c>
      <c r="R1248">
        <v>1083.5142190861357</v>
      </c>
      <c r="S1248">
        <v>13607.526794918933</v>
      </c>
      <c r="T1248">
        <v>870.88171487481168</v>
      </c>
      <c r="U1248">
        <v>27.413</v>
      </c>
      <c r="V1248">
        <v>15810648.521538457</v>
      </c>
    </row>
    <row r="1249" spans="1:22" x14ac:dyDescent="0.25">
      <c r="A1249" t="s">
        <v>214</v>
      </c>
      <c r="B1249" t="s">
        <v>1</v>
      </c>
      <c r="C1249">
        <v>8.3344505075124448E-2</v>
      </c>
      <c r="D1249">
        <v>1.2960000000000006E-2</v>
      </c>
      <c r="E1249">
        <v>7.0384505075124615E-2</v>
      </c>
      <c r="F1249">
        <v>3.0556126268781073E-2</v>
      </c>
      <c r="G1249">
        <v>5.278837880634344E-2</v>
      </c>
      <c r="H1249">
        <v>0.1749999999999991</v>
      </c>
      <c r="I1249">
        <v>0.10600000000000055</v>
      </c>
      <c r="J1249">
        <v>2727679.8819489721</v>
      </c>
      <c r="K1249">
        <v>3982641.0864299028</v>
      </c>
      <c r="L1249">
        <v>10703045.589282274</v>
      </c>
      <c r="M1249">
        <v>10703045.589282282</v>
      </c>
      <c r="N1249">
        <v>311219.41750185098</v>
      </c>
      <c r="O1249">
        <v>6399101.5508770272</v>
      </c>
      <c r="P1249">
        <v>122948.66882824566</v>
      </c>
      <c r="Q1249">
        <v>15550.086513690401</v>
      </c>
      <c r="R1249">
        <v>14680.868066245223</v>
      </c>
      <c r="S1249">
        <v>142893.1230503413</v>
      </c>
      <c r="T1249">
        <v>15146.671043336186</v>
      </c>
      <c r="U1249">
        <v>313.68780000000027</v>
      </c>
      <c r="V1249">
        <v>169422994.08841529</v>
      </c>
    </row>
    <row r="1250" spans="1:22" x14ac:dyDescent="0.25">
      <c r="A1250" t="s">
        <v>214</v>
      </c>
      <c r="B1250" t="s">
        <v>2</v>
      </c>
      <c r="C1250">
        <v>5.8273901751559574E-2</v>
      </c>
      <c r="D1250">
        <v>1.2959999999999998E-2</v>
      </c>
      <c r="E1250">
        <v>4.5313901751559596E-2</v>
      </c>
      <c r="F1250">
        <v>2.4288475437889891E-2</v>
      </c>
      <c r="G1250">
        <v>3.3985426313669687E-2</v>
      </c>
      <c r="H1250">
        <v>0.17499999999999996</v>
      </c>
      <c r="I1250">
        <v>0.10600000000000001</v>
      </c>
      <c r="J1250">
        <v>247731.5254816282</v>
      </c>
      <c r="K1250">
        <v>282028.51807073539</v>
      </c>
      <c r="L1250">
        <v>556807.29388397827</v>
      </c>
      <c r="M1250">
        <v>556807.29388397827</v>
      </c>
      <c r="N1250">
        <v>72319.56508205703</v>
      </c>
      <c r="O1250">
        <v>457440.47847030673</v>
      </c>
      <c r="P1250">
        <v>51172.541994099258</v>
      </c>
      <c r="Q1250">
        <v>6601.7465300681615</v>
      </c>
      <c r="R1250">
        <v>6124.0745835617463</v>
      </c>
      <c r="S1250">
        <v>7614.1066675658249</v>
      </c>
      <c r="T1250">
        <v>807.09530676197733</v>
      </c>
      <c r="U1250">
        <v>24.221499999999999</v>
      </c>
      <c r="V1250">
        <v>15312295.957692306</v>
      </c>
    </row>
    <row r="1251" spans="1:22" x14ac:dyDescent="0.25">
      <c r="A1251" t="s">
        <v>214</v>
      </c>
      <c r="B1251" t="s">
        <v>3</v>
      </c>
      <c r="C1251">
        <v>6.4734313043179698E-2</v>
      </c>
      <c r="D1251">
        <v>1.2959999999999996E-2</v>
      </c>
      <c r="E1251">
        <v>5.1774313043179726E-2</v>
      </c>
      <c r="F1251">
        <v>2.590357826079491E-2</v>
      </c>
      <c r="G1251">
        <v>3.8830734782384801E-2</v>
      </c>
      <c r="H1251">
        <v>0.17500000000000013</v>
      </c>
      <c r="I1251">
        <v>0.10599999999999998</v>
      </c>
      <c r="J1251">
        <v>542388.61669569998</v>
      </c>
      <c r="K1251">
        <v>573273.55292282207</v>
      </c>
      <c r="L1251">
        <v>1559996.4955964065</v>
      </c>
      <c r="M1251">
        <v>1559996.495596407</v>
      </c>
      <c r="N1251">
        <v>39956.04079301469</v>
      </c>
      <c r="O1251">
        <v>1075706.1288255069</v>
      </c>
      <c r="P1251">
        <v>13658.510466431504</v>
      </c>
      <c r="Q1251">
        <v>1639.0212559717802</v>
      </c>
      <c r="R1251">
        <v>1621.5383625747479</v>
      </c>
      <c r="S1251">
        <v>20829.087439454401</v>
      </c>
      <c r="T1251">
        <v>2207.8832685821658</v>
      </c>
      <c r="U1251">
        <v>62.834299999999992</v>
      </c>
      <c r="V1251">
        <v>33711590.371473081</v>
      </c>
    </row>
    <row r="1252" spans="1:22" x14ac:dyDescent="0.25">
      <c r="A1252" t="s">
        <v>214</v>
      </c>
      <c r="B1252" t="s">
        <v>4</v>
      </c>
      <c r="C1252">
        <v>0.10678282224892223</v>
      </c>
      <c r="D1252">
        <v>1.2959999999999992E-2</v>
      </c>
      <c r="E1252">
        <v>9.3822822248922175E-2</v>
      </c>
      <c r="F1252">
        <v>3.641570556223056E-2</v>
      </c>
      <c r="G1252">
        <v>7.0367116686691641E-2</v>
      </c>
      <c r="H1252">
        <v>0.17499999999999991</v>
      </c>
      <c r="I1252">
        <v>0.10599999999999998</v>
      </c>
      <c r="J1252">
        <v>302027.17370752845</v>
      </c>
      <c r="K1252">
        <v>575471.70102848834</v>
      </c>
      <c r="L1252">
        <v>1611637.1787919144</v>
      </c>
      <c r="M1252">
        <v>1611637.1787919148</v>
      </c>
      <c r="N1252">
        <v>28694.481073387316</v>
      </c>
      <c r="O1252">
        <v>848804.39366262918</v>
      </c>
      <c r="P1252">
        <v>4003.8106751386022</v>
      </c>
      <c r="Q1252">
        <v>480.45728101663224</v>
      </c>
      <c r="R1252">
        <v>475.33240335245478</v>
      </c>
      <c r="S1252">
        <v>21460.109144556529</v>
      </c>
      <c r="T1252">
        <v>2274.771569322992</v>
      </c>
      <c r="U1252">
        <v>38.8063</v>
      </c>
      <c r="V1252">
        <v>18777835.989288457</v>
      </c>
    </row>
    <row r="1253" spans="1:22" x14ac:dyDescent="0.25">
      <c r="A1253" t="s">
        <v>214</v>
      </c>
      <c r="B1253" t="s">
        <v>5</v>
      </c>
      <c r="C1253">
        <v>0.10576289963744648</v>
      </c>
      <c r="D1253">
        <v>1.2960000000000024E-2</v>
      </c>
      <c r="E1253">
        <v>9.2802899637446604E-2</v>
      </c>
      <c r="F1253">
        <v>3.6160724909361654E-2</v>
      </c>
      <c r="G1253">
        <v>6.9602174728084915E-2</v>
      </c>
      <c r="H1253">
        <v>0.17500000000000041</v>
      </c>
      <c r="I1253">
        <v>0.10600000000000015</v>
      </c>
      <c r="J1253">
        <v>1040566.9189972485</v>
      </c>
      <c r="K1253">
        <v>1990116.3137962397</v>
      </c>
      <c r="L1253">
        <v>5461404.9554122472</v>
      </c>
      <c r="M1253">
        <v>5461404.9554122481</v>
      </c>
      <c r="N1253">
        <v>127235.99649411486</v>
      </c>
      <c r="O1253">
        <v>2903447.2362993713</v>
      </c>
      <c r="P1253">
        <v>37540.023318250453</v>
      </c>
      <c r="Q1253">
        <v>4742.4536719234193</v>
      </c>
      <c r="R1253">
        <v>4481.9425609584296</v>
      </c>
      <c r="S1253">
        <v>72759.111160023385</v>
      </c>
      <c r="T1253">
        <v>7712.4657829624821</v>
      </c>
      <c r="U1253">
        <v>117.48359999999988</v>
      </c>
      <c r="V1253">
        <v>64652226.873423055</v>
      </c>
    </row>
    <row r="1254" spans="1:22" x14ac:dyDescent="0.25">
      <c r="A1254" t="s">
        <v>214</v>
      </c>
      <c r="B1254" t="s">
        <v>6</v>
      </c>
      <c r="C1254">
        <v>4.4620047892613313E-2</v>
      </c>
      <c r="D1254">
        <v>1.2959999999999996E-2</v>
      </c>
      <c r="E1254">
        <v>3.1660047892613313E-2</v>
      </c>
      <c r="F1254">
        <v>2.0875011973153328E-2</v>
      </c>
      <c r="G1254">
        <v>2.3745035919459982E-2</v>
      </c>
      <c r="H1254">
        <v>0.17499999999999991</v>
      </c>
      <c r="I1254">
        <v>0.10599999999999998</v>
      </c>
      <c r="J1254">
        <v>258926.45091108148</v>
      </c>
      <c r="K1254">
        <v>171226.71067374275</v>
      </c>
      <c r="L1254">
        <v>466657.70153977565</v>
      </c>
      <c r="M1254">
        <v>466657.70153977553</v>
      </c>
      <c r="N1254">
        <v>11755.607620363066</v>
      </c>
      <c r="O1254">
        <v>418397.55396446103</v>
      </c>
      <c r="P1254">
        <v>3913.1082044057566</v>
      </c>
      <c r="Q1254">
        <v>469.57298452869077</v>
      </c>
      <c r="R1254">
        <v>464.5642060270514</v>
      </c>
      <c r="S1254">
        <v>6246.258793310657</v>
      </c>
      <c r="T1254">
        <v>662.10343209092957</v>
      </c>
      <c r="U1254">
        <v>32.126400000000004</v>
      </c>
      <c r="V1254">
        <v>16098738.097692307</v>
      </c>
    </row>
    <row r="1255" spans="1:22" x14ac:dyDescent="0.25">
      <c r="A1255" t="s">
        <v>214</v>
      </c>
      <c r="B1255" t="s">
        <v>7</v>
      </c>
      <c r="C1255">
        <v>6.9667805228706414E-2</v>
      </c>
      <c r="D1255">
        <v>1.2959999999999994E-2</v>
      </c>
      <c r="E1255">
        <v>5.6707805228706401E-2</v>
      </c>
      <c r="F1255">
        <v>2.7136951307176596E-2</v>
      </c>
      <c r="G1255">
        <v>4.2530853921529797E-2</v>
      </c>
      <c r="H1255">
        <v>0.17499999999999999</v>
      </c>
      <c r="I1255">
        <v>0.10599999999999997</v>
      </c>
      <c r="J1255">
        <v>336039.19615578908</v>
      </c>
      <c r="K1255">
        <v>390524.28993787564</v>
      </c>
      <c r="L1255">
        <v>1046541.9640579519</v>
      </c>
      <c r="M1255">
        <v>1046541.9640579512</v>
      </c>
      <c r="N1255">
        <v>31257.726438918617</v>
      </c>
      <c r="O1255">
        <v>695305.75965474604</v>
      </c>
      <c r="P1255">
        <v>12660.674169920097</v>
      </c>
      <c r="Q1255">
        <v>1616.8347901817192</v>
      </c>
      <c r="R1255">
        <v>1513.4159497707926</v>
      </c>
      <c r="S1255">
        <v>13984.449845430463</v>
      </c>
      <c r="T1255">
        <v>1482.3516836156296</v>
      </c>
      <c r="U1255">
        <v>38.215699999999998</v>
      </c>
      <c r="V1255">
        <v>20870306.798846144</v>
      </c>
    </row>
    <row r="1256" spans="1:22" x14ac:dyDescent="0.25">
      <c r="A1256" t="s">
        <v>215</v>
      </c>
      <c r="B1256" t="s">
        <v>1</v>
      </c>
      <c r="C1256">
        <v>8.5541449799922883E-2</v>
      </c>
      <c r="D1256">
        <v>1.2959999999999946E-2</v>
      </c>
      <c r="E1256">
        <v>7.2581449799922926E-2</v>
      </c>
      <c r="F1256">
        <v>3.1105362449980679E-2</v>
      </c>
      <c r="G1256">
        <v>5.4436087349942257E-2</v>
      </c>
      <c r="H1256">
        <v>0.17499999999999882</v>
      </c>
      <c r="I1256">
        <v>0.10600000000000014</v>
      </c>
      <c r="J1256">
        <v>3335944.8597409218</v>
      </c>
      <c r="K1256">
        <v>5263003.9409615351</v>
      </c>
      <c r="L1256">
        <v>13516354.606959207</v>
      </c>
      <c r="M1256">
        <v>13516354.606959209</v>
      </c>
      <c r="N1256">
        <v>568164.3039813498</v>
      </c>
      <c r="O1256">
        <v>8030784.4967211084</v>
      </c>
      <c r="P1256">
        <v>295946.02525066317</v>
      </c>
      <c r="Q1256">
        <v>36565.688208246836</v>
      </c>
      <c r="R1256">
        <v>35246.241626644463</v>
      </c>
      <c r="S1256">
        <v>181199.23046636544</v>
      </c>
      <c r="T1256">
        <v>19207.118429434719</v>
      </c>
      <c r="U1256">
        <v>377.4017000000008</v>
      </c>
      <c r="V1256">
        <v>207217105.76442322</v>
      </c>
    </row>
    <row r="1257" spans="1:22" x14ac:dyDescent="0.25">
      <c r="A1257" t="s">
        <v>215</v>
      </c>
      <c r="B1257" t="s">
        <v>2</v>
      </c>
      <c r="C1257">
        <v>7.4676314846885528E-2</v>
      </c>
      <c r="D1257">
        <v>1.2959999999999991E-2</v>
      </c>
      <c r="E1257">
        <v>6.1716314846885494E-2</v>
      </c>
      <c r="F1257">
        <v>2.8389078711721354E-2</v>
      </c>
      <c r="G1257">
        <v>4.6287236135164132E-2</v>
      </c>
      <c r="H1257">
        <v>0.17500000000000029</v>
      </c>
      <c r="I1257">
        <v>0.10599999999999998</v>
      </c>
      <c r="J1257">
        <v>701685.68182846298</v>
      </c>
      <c r="K1257">
        <v>1030647.4401553455</v>
      </c>
      <c r="L1257">
        <v>2342720.7319788183</v>
      </c>
      <c r="M1257">
        <v>2342720.7319788146</v>
      </c>
      <c r="N1257">
        <v>187305.39712180453</v>
      </c>
      <c r="O1257">
        <v>1545027.7248620028</v>
      </c>
      <c r="P1257">
        <v>122705.95921716647</v>
      </c>
      <c r="Q1257">
        <v>14763.324736586621</v>
      </c>
      <c r="R1257">
        <v>14571.74409909783</v>
      </c>
      <c r="S1257">
        <v>31884.601328167762</v>
      </c>
      <c r="T1257">
        <v>3379.7677407857818</v>
      </c>
      <c r="U1257">
        <v>79.823999999999984</v>
      </c>
      <c r="V1257">
        <v>43601585.104615383</v>
      </c>
    </row>
    <row r="1258" spans="1:22" x14ac:dyDescent="0.25">
      <c r="A1258" t="s">
        <v>215</v>
      </c>
      <c r="B1258" t="s">
        <v>3</v>
      </c>
      <c r="C1258">
        <v>7.4126548807676509E-2</v>
      </c>
      <c r="D1258">
        <v>1.2959999999999994E-2</v>
      </c>
      <c r="E1258">
        <v>6.1166548807676517E-2</v>
      </c>
      <c r="F1258">
        <v>2.8251637201919127E-2</v>
      </c>
      <c r="G1258">
        <v>4.5874911605757393E-2</v>
      </c>
      <c r="H1258">
        <v>0.17500000000000002</v>
      </c>
      <c r="I1258">
        <v>0.10599999999999997</v>
      </c>
      <c r="J1258">
        <v>611150.53131415439</v>
      </c>
      <c r="K1258">
        <v>757160.72978834296</v>
      </c>
      <c r="L1258">
        <v>2107240.7314994405</v>
      </c>
      <c r="M1258">
        <v>2107240.7314994414</v>
      </c>
      <c r="N1258">
        <v>41060.364466397325</v>
      </c>
      <c r="O1258">
        <v>1327250.8966361005</v>
      </c>
      <c r="P1258">
        <v>8049.6647234679531</v>
      </c>
      <c r="Q1258">
        <v>997.87003489925826</v>
      </c>
      <c r="R1258">
        <v>959.0386843869245</v>
      </c>
      <c r="S1258">
        <v>28077.568737471145</v>
      </c>
      <c r="T1258">
        <v>2976.2222861719411</v>
      </c>
      <c r="U1258">
        <v>68.245800000000017</v>
      </c>
      <c r="V1258">
        <v>37976157.299615391</v>
      </c>
    </row>
    <row r="1259" spans="1:22" x14ac:dyDescent="0.25">
      <c r="A1259" t="s">
        <v>215</v>
      </c>
      <c r="B1259" t="s">
        <v>4</v>
      </c>
      <c r="C1259">
        <v>9.6481909979689737E-2</v>
      </c>
      <c r="D1259">
        <v>1.2959999999999996E-2</v>
      </c>
      <c r="E1259">
        <v>8.3521909979689821E-2</v>
      </c>
      <c r="F1259">
        <v>3.3840477494922451E-2</v>
      </c>
      <c r="G1259">
        <v>6.2641432484767362E-2</v>
      </c>
      <c r="H1259">
        <v>0.17499999999999996</v>
      </c>
      <c r="I1259">
        <v>0.10600000000000002</v>
      </c>
      <c r="J1259">
        <v>282598.75017264154</v>
      </c>
      <c r="K1259">
        <v>475680.25121096394</v>
      </c>
      <c r="L1259">
        <v>1347793.1774149984</v>
      </c>
      <c r="M1259">
        <v>1347793.1774149989</v>
      </c>
      <c r="N1259">
        <v>19811.89405447396</v>
      </c>
      <c r="O1259">
        <v>738467.1073291318</v>
      </c>
      <c r="P1259">
        <v>0</v>
      </c>
      <c r="Q1259">
        <v>0</v>
      </c>
      <c r="R1259">
        <v>0</v>
      </c>
      <c r="S1259">
        <v>17913.104931712056</v>
      </c>
      <c r="T1259">
        <v>1898.7891227614784</v>
      </c>
      <c r="U1259">
        <v>39.164699999999996</v>
      </c>
      <c r="V1259">
        <v>17580227.949999999</v>
      </c>
    </row>
    <row r="1260" spans="1:22" x14ac:dyDescent="0.25">
      <c r="A1260" t="s">
        <v>215</v>
      </c>
      <c r="B1260" t="s">
        <v>5</v>
      </c>
      <c r="C1260">
        <v>9.2599912938213638E-2</v>
      </c>
      <c r="D1260">
        <v>1.2959999999999987E-2</v>
      </c>
      <c r="E1260">
        <v>7.9639912938213667E-2</v>
      </c>
      <c r="F1260">
        <v>3.2869978234553419E-2</v>
      </c>
      <c r="G1260">
        <v>5.9729934703660253E-2</v>
      </c>
      <c r="H1260">
        <v>0.17499999999999999</v>
      </c>
      <c r="I1260">
        <v>0.106</v>
      </c>
      <c r="J1260">
        <v>1474763.264722632</v>
      </c>
      <c r="K1260">
        <v>2492535.5088482751</v>
      </c>
      <c r="L1260">
        <v>6482960.0938959448</v>
      </c>
      <c r="M1260">
        <v>6482960.093895941</v>
      </c>
      <c r="N1260">
        <v>248661.60816221917</v>
      </c>
      <c r="O1260">
        <v>3718637.1654086867</v>
      </c>
      <c r="P1260">
        <v>122822.18237220704</v>
      </c>
      <c r="Q1260">
        <v>15519.023235100893</v>
      </c>
      <c r="R1260">
        <v>14664.167794374636</v>
      </c>
      <c r="S1260">
        <v>86488.458192168298</v>
      </c>
      <c r="T1260">
        <v>9167.7765683698308</v>
      </c>
      <c r="U1260">
        <v>166.4963000000001</v>
      </c>
      <c r="V1260">
        <v>91542968.725961521</v>
      </c>
    </row>
    <row r="1261" spans="1:22" x14ac:dyDescent="0.25">
      <c r="A1261" t="s">
        <v>215</v>
      </c>
      <c r="B1261" t="s">
        <v>6</v>
      </c>
      <c r="C1261">
        <v>8.7185423345568253E-2</v>
      </c>
      <c r="D1261">
        <v>1.2959999999999982E-2</v>
      </c>
      <c r="E1261">
        <v>7.4225423345568212E-2</v>
      </c>
      <c r="F1261">
        <v>3.1516355836392021E-2</v>
      </c>
      <c r="G1261">
        <v>5.5669067509176121E-2</v>
      </c>
      <c r="H1261">
        <v>0.17499999999999974</v>
      </c>
      <c r="I1261">
        <v>0.10600000000000011</v>
      </c>
      <c r="J1261">
        <v>224478.75481237881</v>
      </c>
      <c r="K1261">
        <v>426913.29731173528</v>
      </c>
      <c r="L1261">
        <v>1070611.8911272571</v>
      </c>
      <c r="M1261">
        <v>1070611.8911272574</v>
      </c>
      <c r="N1261">
        <v>52532.000201987103</v>
      </c>
      <c r="O1261">
        <v>598860.05192212702</v>
      </c>
      <c r="P1261">
        <v>29309.249054578369</v>
      </c>
      <c r="Q1261">
        <v>3675.2606052260439</v>
      </c>
      <c r="R1261">
        <v>3496.3580239392682</v>
      </c>
      <c r="S1261">
        <v>14512.778045428122</v>
      </c>
      <c r="T1261">
        <v>1538.3544728153797</v>
      </c>
      <c r="U1261">
        <v>19.6709</v>
      </c>
      <c r="V1261">
        <v>13959964.641153846</v>
      </c>
    </row>
    <row r="1262" spans="1:22" x14ac:dyDescent="0.25">
      <c r="A1262" t="s">
        <v>215</v>
      </c>
      <c r="B1262" t="s">
        <v>7</v>
      </c>
      <c r="U1262">
        <v>4</v>
      </c>
    </row>
    <row r="1263" spans="1:22" x14ac:dyDescent="0.25">
      <c r="A1263" t="s">
        <v>216</v>
      </c>
      <c r="B1263" t="s">
        <v>1</v>
      </c>
      <c r="C1263">
        <v>7.9727756698845839E-2</v>
      </c>
      <c r="D1263">
        <v>1.2959999999999951E-2</v>
      </c>
      <c r="E1263">
        <v>6.6767756698845757E-2</v>
      </c>
      <c r="F1263">
        <v>2.9651939174711449E-2</v>
      </c>
      <c r="G1263">
        <v>5.0075817524134432E-2</v>
      </c>
      <c r="H1263">
        <v>0.17499999999999935</v>
      </c>
      <c r="I1263">
        <v>0.14099999999999904</v>
      </c>
      <c r="J1263">
        <v>3615622.4441396771</v>
      </c>
      <c r="K1263">
        <v>5088398.5441295858</v>
      </c>
      <c r="L1263">
        <v>13365639.641704036</v>
      </c>
      <c r="M1263">
        <v>13365639.641704014</v>
      </c>
      <c r="N1263">
        <v>474888.99767117668</v>
      </c>
      <c r="O1263">
        <v>8229131.9905980742</v>
      </c>
      <c r="P1263">
        <v>216356.69680497752</v>
      </c>
      <c r="Q1263">
        <v>26438.854635113134</v>
      </c>
      <c r="R1263">
        <v>34234.172753052779</v>
      </c>
      <c r="S1263">
        <v>173408.65335498162</v>
      </c>
      <c r="T1263">
        <v>24450.620123052395</v>
      </c>
      <c r="U1263">
        <v>395.54375359713788</v>
      </c>
      <c r="V1263">
        <v>217718822.23749998</v>
      </c>
    </row>
    <row r="1264" spans="1:22" x14ac:dyDescent="0.25">
      <c r="A1264" t="s">
        <v>216</v>
      </c>
      <c r="B1264" t="s">
        <v>2</v>
      </c>
      <c r="C1264">
        <v>6.7782301469504203E-2</v>
      </c>
      <c r="D1264">
        <v>1.2959999999999996E-2</v>
      </c>
      <c r="E1264">
        <v>5.482230146950421E-2</v>
      </c>
      <c r="F1264">
        <v>2.6665575367376054E-2</v>
      </c>
      <c r="G1264">
        <v>4.1116726102128166E-2</v>
      </c>
      <c r="H1264">
        <v>0.17499999999999999</v>
      </c>
      <c r="I1264">
        <v>0.14100000000000001</v>
      </c>
      <c r="J1264">
        <v>241774.00672828095</v>
      </c>
      <c r="K1264">
        <v>349749.49243555759</v>
      </c>
      <c r="L1264">
        <v>661135.5047150891</v>
      </c>
      <c r="M1264">
        <v>661135.50471508922</v>
      </c>
      <c r="N1264">
        <v>97028.243147895671</v>
      </c>
      <c r="O1264">
        <v>494495.25601594266</v>
      </c>
      <c r="P1264">
        <v>67986.106811792619</v>
      </c>
      <c r="Q1264">
        <v>8283.5416972370895</v>
      </c>
      <c r="R1264">
        <v>10754.020439773187</v>
      </c>
      <c r="S1264">
        <v>8768.2508318080036</v>
      </c>
      <c r="T1264">
        <v>1236.3233672849285</v>
      </c>
      <c r="U1264">
        <v>21.635999999999999</v>
      </c>
      <c r="V1264">
        <v>14518958.384615382</v>
      </c>
    </row>
    <row r="1265" spans="1:22" x14ac:dyDescent="0.25">
      <c r="A1265" t="s">
        <v>216</v>
      </c>
      <c r="B1265" t="s">
        <v>3</v>
      </c>
      <c r="C1265">
        <v>7.8901814643460716E-2</v>
      </c>
      <c r="D1265">
        <v>1.2960000000000011E-2</v>
      </c>
      <c r="E1265">
        <v>6.5941814643460717E-2</v>
      </c>
      <c r="F1265">
        <v>2.9445453660865172E-2</v>
      </c>
      <c r="G1265">
        <v>4.9456360982595544E-2</v>
      </c>
      <c r="H1265">
        <v>0.17500000000000016</v>
      </c>
      <c r="I1265">
        <v>0.14099999999999993</v>
      </c>
      <c r="J1265">
        <v>978439.50885302934</v>
      </c>
      <c r="K1265">
        <v>1339678.105158384</v>
      </c>
      <c r="L1265">
        <v>3633505.421950195</v>
      </c>
      <c r="M1265">
        <v>3633505.421950195</v>
      </c>
      <c r="N1265">
        <v>96382.223381239455</v>
      </c>
      <c r="O1265">
        <v>2221735.3906301735</v>
      </c>
      <c r="P1265">
        <v>33186.722002902825</v>
      </c>
      <c r="Q1265">
        <v>4037.5693322324496</v>
      </c>
      <c r="R1265">
        <v>5248.6250782540728</v>
      </c>
      <c r="S1265">
        <v>47247.420655433991</v>
      </c>
      <c r="T1265">
        <v>6661.886312416188</v>
      </c>
      <c r="U1265">
        <v>106.64410000000001</v>
      </c>
      <c r="V1265">
        <v>58952486.166153856</v>
      </c>
    </row>
    <row r="1266" spans="1:22" x14ac:dyDescent="0.25">
      <c r="A1266" t="s">
        <v>216</v>
      </c>
      <c r="B1266" t="s">
        <v>4</v>
      </c>
      <c r="C1266">
        <v>8.869274445148996E-2</v>
      </c>
      <c r="D1266">
        <v>1.2959999999999992E-2</v>
      </c>
      <c r="E1266">
        <v>7.5732744451489947E-2</v>
      </c>
      <c r="F1266">
        <v>3.1893186112872493E-2</v>
      </c>
      <c r="G1266">
        <v>5.6799558338617481E-2</v>
      </c>
      <c r="H1266">
        <v>0.17499999999999996</v>
      </c>
      <c r="I1266">
        <v>0.14099999999999999</v>
      </c>
      <c r="J1266">
        <v>376496.08188541257</v>
      </c>
      <c r="K1266">
        <v>578468.81432448991</v>
      </c>
      <c r="L1266">
        <v>1624625.378056929</v>
      </c>
      <c r="M1266">
        <v>1624625.3780569294</v>
      </c>
      <c r="N1266">
        <v>27695.266229135334</v>
      </c>
      <c r="O1266">
        <v>927269.62998076761</v>
      </c>
      <c r="P1266">
        <v>2997.9335192129047</v>
      </c>
      <c r="Q1266">
        <v>359.75202230554856</v>
      </c>
      <c r="R1266">
        <v>473.43366135410184</v>
      </c>
      <c r="S1266">
        <v>20915.11571101033</v>
      </c>
      <c r="T1266">
        <v>2949.0313152524564</v>
      </c>
      <c r="U1266">
        <v>48.410000000000004</v>
      </c>
      <c r="V1266">
        <v>22669441.999999996</v>
      </c>
    </row>
    <row r="1267" spans="1:22" x14ac:dyDescent="0.25">
      <c r="A1267" t="s">
        <v>216</v>
      </c>
      <c r="B1267" t="s">
        <v>5</v>
      </c>
      <c r="C1267">
        <v>8.1952457178733312E-2</v>
      </c>
      <c r="D1267">
        <v>1.2960000000000015E-2</v>
      </c>
      <c r="E1267">
        <v>6.8992457178733299E-2</v>
      </c>
      <c r="F1267">
        <v>3.0208114294683338E-2</v>
      </c>
      <c r="G1267">
        <v>5.1744342884050006E-2</v>
      </c>
      <c r="H1267">
        <v>0.17500000000000027</v>
      </c>
      <c r="I1267">
        <v>0.14099999999999965</v>
      </c>
      <c r="J1267">
        <v>1581367.3487633448</v>
      </c>
      <c r="K1267">
        <v>2312503.8837651131</v>
      </c>
      <c r="L1267">
        <v>6065181.553685057</v>
      </c>
      <c r="M1267">
        <v>6065181.5536850616</v>
      </c>
      <c r="N1267">
        <v>218082.52440256998</v>
      </c>
      <c r="O1267">
        <v>3675788.7081258888</v>
      </c>
      <c r="P1267">
        <v>100185.74823641159</v>
      </c>
      <c r="Q1267">
        <v>12317.969235179142</v>
      </c>
      <c r="R1267">
        <v>15863.02416349429</v>
      </c>
      <c r="S1267">
        <v>78629.08218009246</v>
      </c>
      <c r="T1267">
        <v>11086.700587393047</v>
      </c>
      <c r="U1267">
        <v>173.71965359713784</v>
      </c>
      <c r="V1267">
        <v>95225414.426730782</v>
      </c>
    </row>
    <row r="1268" spans="1:22" x14ac:dyDescent="0.25">
      <c r="A1268" t="s">
        <v>216</v>
      </c>
      <c r="B1268" t="s">
        <v>6</v>
      </c>
      <c r="C1268">
        <v>6.7934223280954761E-2</v>
      </c>
      <c r="D1268">
        <v>1.2959999999999996E-2</v>
      </c>
      <c r="E1268">
        <v>5.4974223280954755E-2</v>
      </c>
      <c r="F1268">
        <v>2.6703555820238676E-2</v>
      </c>
      <c r="G1268">
        <v>4.1230667460716054E-2</v>
      </c>
      <c r="H1268">
        <v>0.17500000000000007</v>
      </c>
      <c r="I1268">
        <v>0.14099999999999996</v>
      </c>
      <c r="J1268">
        <v>324991.37874242605</v>
      </c>
      <c r="K1268">
        <v>372543.60905735323</v>
      </c>
      <c r="L1268">
        <v>997327.88914125483</v>
      </c>
      <c r="M1268">
        <v>997327.88914125471</v>
      </c>
      <c r="N1268">
        <v>30075.734507701476</v>
      </c>
      <c r="O1268">
        <v>667459.25329207769</v>
      </c>
      <c r="P1268">
        <v>12000.186234657574</v>
      </c>
      <c r="Q1268">
        <v>1440.0223481589087</v>
      </c>
      <c r="R1268">
        <v>1895.0694101771237</v>
      </c>
      <c r="S1268">
        <v>12918.892650926824</v>
      </c>
      <c r="T1268">
        <v>1821.5638637806826</v>
      </c>
      <c r="U1268">
        <v>31.934000000000001</v>
      </c>
      <c r="V1268">
        <v>19573812.798461542</v>
      </c>
    </row>
    <row r="1269" spans="1:22" x14ac:dyDescent="0.25">
      <c r="A1269" t="s">
        <v>216</v>
      </c>
      <c r="B1269" t="s">
        <v>7</v>
      </c>
      <c r="C1269">
        <v>7.2354965701022941E-2</v>
      </c>
      <c r="D1269">
        <v>1.2960000000000001E-2</v>
      </c>
      <c r="E1269">
        <v>5.9394965701022963E-2</v>
      </c>
      <c r="F1269">
        <v>2.7808741425255738E-2</v>
      </c>
      <c r="G1269">
        <v>4.454622427576721E-2</v>
      </c>
      <c r="H1269">
        <v>0.17500000000000002</v>
      </c>
      <c r="I1269">
        <v>0.14100000000000001</v>
      </c>
      <c r="J1269">
        <v>112554.11916718315</v>
      </c>
      <c r="K1269">
        <v>135454.63938868113</v>
      </c>
      <c r="L1269">
        <v>383863.89415550284</v>
      </c>
      <c r="M1269">
        <v>383863.8941555029</v>
      </c>
      <c r="N1269">
        <v>5625.0060026350839</v>
      </c>
      <c r="O1269">
        <v>242383.7525532291</v>
      </c>
      <c r="P1269">
        <v>0</v>
      </c>
      <c r="Q1269">
        <v>0</v>
      </c>
      <c r="R1269">
        <v>0</v>
      </c>
      <c r="S1269">
        <v>4929.8913257100066</v>
      </c>
      <c r="T1269">
        <v>695.11467692511098</v>
      </c>
      <c r="U1269">
        <v>13.2</v>
      </c>
      <c r="V1269">
        <v>6778708.4615384629</v>
      </c>
    </row>
    <row r="1270" spans="1:22" x14ac:dyDescent="0.25">
      <c r="A1270" t="s">
        <v>217</v>
      </c>
      <c r="B1270" t="s">
        <v>1</v>
      </c>
      <c r="C1270">
        <v>7.6332294373988918E-2</v>
      </c>
      <c r="D1270">
        <v>1.295999999999992E-2</v>
      </c>
      <c r="E1270">
        <v>6.3372294373989002E-2</v>
      </c>
      <c r="F1270">
        <v>2.8803073593497187E-2</v>
      </c>
      <c r="G1270">
        <v>4.7529220780491703E-2</v>
      </c>
      <c r="H1270">
        <v>0.17499999999999916</v>
      </c>
      <c r="I1270">
        <v>0.14099999999999935</v>
      </c>
      <c r="J1270">
        <v>4283943.0519443257</v>
      </c>
      <c r="K1270">
        <v>5670392.1290140171</v>
      </c>
      <c r="L1270">
        <v>14760703.540762983</v>
      </c>
      <c r="M1270">
        <v>14760703.540762974</v>
      </c>
      <c r="N1270">
        <v>562618.21156975068</v>
      </c>
      <c r="O1270">
        <v>9391716.9693885706</v>
      </c>
      <c r="P1270">
        <v>269202.32952588279</v>
      </c>
      <c r="Q1270">
        <v>33028.213393077152</v>
      </c>
      <c r="R1270">
        <v>42614.506551573359</v>
      </c>
      <c r="S1270">
        <v>190861.6670457843</v>
      </c>
      <c r="T1270">
        <v>26911.495053455557</v>
      </c>
      <c r="U1270">
        <v>468.53347240575687</v>
      </c>
      <c r="V1270">
        <v>257753680.90019384</v>
      </c>
    </row>
    <row r="1271" spans="1:22" x14ac:dyDescent="0.25">
      <c r="A1271" t="s">
        <v>217</v>
      </c>
      <c r="B1271" t="s">
        <v>2</v>
      </c>
      <c r="C1271">
        <v>5.497894062867377E-2</v>
      </c>
      <c r="D1271">
        <v>1.2959999999999996E-2</v>
      </c>
      <c r="E1271">
        <v>4.2018940628673791E-2</v>
      </c>
      <c r="F1271">
        <v>2.3464735157168449E-2</v>
      </c>
      <c r="G1271">
        <v>3.1514205471505345E-2</v>
      </c>
      <c r="H1271">
        <v>0.17499999999999996</v>
      </c>
      <c r="I1271">
        <v>0.14099999999999999</v>
      </c>
      <c r="J1271">
        <v>229434.92431926174</v>
      </c>
      <c r="K1271">
        <v>241566.38377677754</v>
      </c>
      <c r="L1271">
        <v>467714.93521094415</v>
      </c>
      <c r="M1271">
        <v>467714.93521094415</v>
      </c>
      <c r="N1271">
        <v>64246.054029846913</v>
      </c>
      <c r="O1271">
        <v>406755.25406619225</v>
      </c>
      <c r="P1271">
        <v>44692.579367863538</v>
      </c>
      <c r="Q1271">
        <v>5411.2683533447725</v>
      </c>
      <c r="R1271">
        <v>7064.6425286903723</v>
      </c>
      <c r="S1271">
        <v>6202.9480981143097</v>
      </c>
      <c r="T1271">
        <v>874.61568183411748</v>
      </c>
      <c r="U1271">
        <v>20.978100000000001</v>
      </c>
      <c r="V1271">
        <v>13771108.361923072</v>
      </c>
    </row>
    <row r="1272" spans="1:22" x14ac:dyDescent="0.25">
      <c r="A1272" t="s">
        <v>217</v>
      </c>
      <c r="B1272" t="s">
        <v>3</v>
      </c>
      <c r="C1272">
        <v>5.9859936365403453E-2</v>
      </c>
      <c r="D1272">
        <v>1.296000000000002E-2</v>
      </c>
      <c r="E1272">
        <v>4.6899936365403599E-2</v>
      </c>
      <c r="F1272">
        <v>2.4684984091350882E-2</v>
      </c>
      <c r="G1272">
        <v>3.5174952274052651E-2</v>
      </c>
      <c r="H1272">
        <v>0.17500000000000027</v>
      </c>
      <c r="I1272">
        <v>0.14099999999999985</v>
      </c>
      <c r="J1272">
        <v>1107925.7085713544</v>
      </c>
      <c r="K1272">
        <v>1048196.8893634089</v>
      </c>
      <c r="L1272">
        <v>2882503.7299593235</v>
      </c>
      <c r="M1272">
        <v>2882503.7299593198</v>
      </c>
      <c r="N1272">
        <v>65521.734532725997</v>
      </c>
      <c r="O1272">
        <v>2090600.863402036</v>
      </c>
      <c r="P1272">
        <v>17942.41613694948</v>
      </c>
      <c r="Q1272">
        <v>2176.3282628364204</v>
      </c>
      <c r="R1272">
        <v>2836.7429603698115</v>
      </c>
      <c r="S1272">
        <v>37306.088670087556</v>
      </c>
      <c r="T1272">
        <v>5260.1585024823398</v>
      </c>
      <c r="U1272">
        <v>121.51409999999998</v>
      </c>
      <c r="V1272">
        <v>66775814.954423077</v>
      </c>
    </row>
    <row r="1273" spans="1:22" x14ac:dyDescent="0.25">
      <c r="A1273" t="s">
        <v>217</v>
      </c>
      <c r="B1273" t="s">
        <v>4</v>
      </c>
      <c r="C1273">
        <v>0.10478174247482043</v>
      </c>
      <c r="D1273">
        <v>1.2959999999999994E-2</v>
      </c>
      <c r="E1273">
        <v>9.1821742474820375E-2</v>
      </c>
      <c r="F1273">
        <v>3.5915435618705124E-2</v>
      </c>
      <c r="G1273">
        <v>6.8866306856115278E-2</v>
      </c>
      <c r="H1273">
        <v>0.17499999999999993</v>
      </c>
      <c r="I1273">
        <v>0.14100000000000001</v>
      </c>
      <c r="J1273">
        <v>383316.83526459528</v>
      </c>
      <c r="K1273">
        <v>704855.73850304261</v>
      </c>
      <c r="L1273">
        <v>1993711.3348891516</v>
      </c>
      <c r="M1273">
        <v>1993711.3348891526</v>
      </c>
      <c r="N1273">
        <v>30213.970154993935</v>
      </c>
      <c r="O1273">
        <v>1057958.6036126441</v>
      </c>
      <c r="P1273">
        <v>734.74566390195025</v>
      </c>
      <c r="Q1273">
        <v>88.169479668234032</v>
      </c>
      <c r="R1273">
        <v>116.03103524339596</v>
      </c>
      <c r="S1273">
        <v>25657.339155285481</v>
      </c>
      <c r="T1273">
        <v>3617.6848208952515</v>
      </c>
      <c r="U1273">
        <v>48.419600000000003</v>
      </c>
      <c r="V1273">
        <v>23092689.252499998</v>
      </c>
    </row>
    <row r="1274" spans="1:22" x14ac:dyDescent="0.25">
      <c r="A1274" t="s">
        <v>217</v>
      </c>
      <c r="B1274" t="s">
        <v>5</v>
      </c>
      <c r="C1274">
        <v>8.3080010869549969E-2</v>
      </c>
      <c r="D1274">
        <v>1.296000000000002E-2</v>
      </c>
      <c r="E1274">
        <v>7.0120010869549942E-2</v>
      </c>
      <c r="F1274">
        <v>3.0490002717387509E-2</v>
      </c>
      <c r="G1274">
        <v>5.2590008152162498E-2</v>
      </c>
      <c r="H1274">
        <v>0.17499999999999985</v>
      </c>
      <c r="I1274">
        <v>0.14099999999999954</v>
      </c>
      <c r="J1274">
        <v>2047566.0417007997</v>
      </c>
      <c r="K1274">
        <v>3084690.1991236615</v>
      </c>
      <c r="L1274">
        <v>7832655.6295024557</v>
      </c>
      <c r="M1274">
        <v>7832655.6295024659</v>
      </c>
      <c r="N1274">
        <v>355353.74196713511</v>
      </c>
      <c r="O1274">
        <v>4776902.4988573315</v>
      </c>
      <c r="P1274">
        <v>187328.55836744304</v>
      </c>
      <c r="Q1274">
        <v>23016.936608368145</v>
      </c>
      <c r="R1274">
        <v>29658.714791589377</v>
      </c>
      <c r="S1274">
        <v>101095.12024516458</v>
      </c>
      <c r="T1274">
        <v>14254.411954568201</v>
      </c>
      <c r="U1274">
        <v>223.02507240575702</v>
      </c>
      <c r="V1274">
        <v>123072288.48865505</v>
      </c>
    </row>
    <row r="1275" spans="1:22" x14ac:dyDescent="0.25">
      <c r="A1275" t="s">
        <v>217</v>
      </c>
      <c r="B1275" t="s">
        <v>6</v>
      </c>
      <c r="C1275">
        <v>5.2715338294630605E-2</v>
      </c>
      <c r="D1275">
        <v>1.2959999999999992E-2</v>
      </c>
      <c r="E1275">
        <v>3.975533829463062E-2</v>
      </c>
      <c r="F1275">
        <v>2.2898834573657639E-2</v>
      </c>
      <c r="G1275">
        <v>2.9816503720972949E-2</v>
      </c>
      <c r="H1275">
        <v>0.17499999999999996</v>
      </c>
      <c r="I1275">
        <v>0.14099999999999996</v>
      </c>
      <c r="J1275">
        <v>236561.42067601852</v>
      </c>
      <c r="K1275">
        <v>201581.33838929405</v>
      </c>
      <c r="L1275">
        <v>523272.07853427372</v>
      </c>
      <c r="M1275">
        <v>523272.07853427361</v>
      </c>
      <c r="N1275">
        <v>20367.984158402018</v>
      </c>
      <c r="O1275">
        <v>417774.77490691055</v>
      </c>
      <c r="P1275">
        <v>9745.4884572112205</v>
      </c>
      <c r="Q1275">
        <v>1284.4857049579475</v>
      </c>
      <c r="R1275">
        <v>1555.2263568658527</v>
      </c>
      <c r="S1275">
        <v>6821.0198416889179</v>
      </c>
      <c r="T1275">
        <v>961.76379767813762</v>
      </c>
      <c r="U1275">
        <v>24.716600000000003</v>
      </c>
      <c r="V1275">
        <v>14217650.594999997</v>
      </c>
    </row>
    <row r="1276" spans="1:22" x14ac:dyDescent="0.25">
      <c r="A1276" t="s">
        <v>217</v>
      </c>
      <c r="B1276" t="s">
        <v>7</v>
      </c>
      <c r="C1276">
        <v>8.1382044971968936E-2</v>
      </c>
      <c r="D1276">
        <v>1.2959999999999998E-2</v>
      </c>
      <c r="E1276">
        <v>6.8422044971968882E-2</v>
      </c>
      <c r="F1276">
        <v>3.0065511242992216E-2</v>
      </c>
      <c r="G1276">
        <v>5.1316533728976661E-2</v>
      </c>
      <c r="H1276">
        <v>0.17499999999999996</v>
      </c>
      <c r="I1276">
        <v>0.14100000000000001</v>
      </c>
      <c r="J1276">
        <v>279138.1214122909</v>
      </c>
      <c r="K1276">
        <v>389501.579857837</v>
      </c>
      <c r="L1276">
        <v>1060845.8326668281</v>
      </c>
      <c r="M1276">
        <v>1060845.8326668278</v>
      </c>
      <c r="N1276">
        <v>26914.726726670749</v>
      </c>
      <c r="O1276">
        <v>641724.97454345704</v>
      </c>
      <c r="P1276">
        <v>8758.5415325136</v>
      </c>
      <c r="Q1276">
        <v>1051.0249839016321</v>
      </c>
      <c r="R1276">
        <v>1383.1488788145477</v>
      </c>
      <c r="S1276">
        <v>13779.151035443472</v>
      </c>
      <c r="T1276">
        <v>1942.8602959975294</v>
      </c>
      <c r="U1276">
        <v>29.879999999999995</v>
      </c>
      <c r="V1276">
        <v>16824129.247692313</v>
      </c>
    </row>
    <row r="1277" spans="1:22" x14ac:dyDescent="0.25">
      <c r="A1277" t="s">
        <v>218</v>
      </c>
      <c r="B1277" t="s">
        <v>1</v>
      </c>
      <c r="C1277">
        <v>9.1455022385777393E-2</v>
      </c>
      <c r="D1277">
        <v>1.2959999999999829E-2</v>
      </c>
      <c r="E1277">
        <v>7.8495022385777075E-2</v>
      </c>
      <c r="F1277">
        <v>3.2583755596444303E-2</v>
      </c>
      <c r="G1277">
        <v>5.8871266789333042E-2</v>
      </c>
      <c r="H1277">
        <v>0.17500000000000041</v>
      </c>
      <c r="I1277">
        <v>0.14100000000000024</v>
      </c>
      <c r="J1277">
        <v>8973636.1169972494</v>
      </c>
      <c r="K1277">
        <v>14339940.116355952</v>
      </c>
      <c r="L1277">
        <v>39368995.610267192</v>
      </c>
      <c r="M1277">
        <v>39368995.610267192</v>
      </c>
      <c r="N1277">
        <v>912706.18470018357</v>
      </c>
      <c r="O1277">
        <v>22400870.048653048</v>
      </c>
      <c r="P1277">
        <v>259660.57380791736</v>
      </c>
      <c r="Q1277">
        <v>31773.992612465339</v>
      </c>
      <c r="R1277">
        <v>41092.27386527395</v>
      </c>
      <c r="S1277">
        <v>508483.21158153517</v>
      </c>
      <c r="T1277">
        <v>71696.132832996416</v>
      </c>
      <c r="U1277">
        <v>1011.7701999999999</v>
      </c>
      <c r="V1277">
        <v>540392583.82799804</v>
      </c>
    </row>
    <row r="1278" spans="1:22" x14ac:dyDescent="0.25">
      <c r="A1278" t="s">
        <v>218</v>
      </c>
      <c r="B1278" t="s">
        <v>2</v>
      </c>
      <c r="C1278">
        <v>5.8584069957218092E-2</v>
      </c>
      <c r="D1278">
        <v>1.2959999999999989E-2</v>
      </c>
      <c r="E1278">
        <v>4.5624069957218065E-2</v>
      </c>
      <c r="F1278">
        <v>2.4366017489304521E-2</v>
      </c>
      <c r="G1278">
        <v>3.4218052467913533E-2</v>
      </c>
      <c r="H1278">
        <v>0.17500000000000013</v>
      </c>
      <c r="I1278">
        <v>0.14099999999999999</v>
      </c>
      <c r="J1278">
        <v>596650.32758500904</v>
      </c>
      <c r="K1278">
        <v>605127.02961500548</v>
      </c>
      <c r="L1278">
        <v>1334936.9338685216</v>
      </c>
      <c r="M1278">
        <v>1334936.9338685211</v>
      </c>
      <c r="N1278">
        <v>120111.03874412249</v>
      </c>
      <c r="O1278">
        <v>1081666.3184558912</v>
      </c>
      <c r="P1278">
        <v>78273.041795944984</v>
      </c>
      <c r="Q1278">
        <v>9530.618722899444</v>
      </c>
      <c r="R1278">
        <v>12380.316133157066</v>
      </c>
      <c r="S1278">
        <v>17464.559239370752</v>
      </c>
      <c r="T1278">
        <v>2462.5028527512736</v>
      </c>
      <c r="U1278">
        <v>60.222900000000003</v>
      </c>
      <c r="V1278">
        <v>35846839.754807688</v>
      </c>
    </row>
    <row r="1279" spans="1:22" x14ac:dyDescent="0.25">
      <c r="A1279" t="s">
        <v>218</v>
      </c>
      <c r="B1279" t="s">
        <v>3</v>
      </c>
      <c r="C1279">
        <v>8.8872730410533271E-2</v>
      </c>
      <c r="D1279">
        <v>1.296000000000002E-2</v>
      </c>
      <c r="E1279">
        <v>7.5912730410533397E-2</v>
      </c>
      <c r="F1279">
        <v>3.1938182602633196E-2</v>
      </c>
      <c r="G1279">
        <v>5.6934547807899971E-2</v>
      </c>
      <c r="H1279">
        <v>0.17499999999999938</v>
      </c>
      <c r="I1279">
        <v>0.14099999999999921</v>
      </c>
      <c r="J1279">
        <v>2663889.6040962897</v>
      </c>
      <c r="K1279">
        <v>4151193.8612129781</v>
      </c>
      <c r="L1279">
        <v>11399008.185294665</v>
      </c>
      <c r="M1279">
        <v>11399008.185294671</v>
      </c>
      <c r="N1279">
        <v>263643.34958607052</v>
      </c>
      <c r="O1279">
        <v>6551440.1157232011</v>
      </c>
      <c r="P1279">
        <v>74304.262517061099</v>
      </c>
      <c r="Q1279">
        <v>9255.6772762791497</v>
      </c>
      <c r="R1279">
        <v>11781.95151086097</v>
      </c>
      <c r="S1279">
        <v>147503.46913397402</v>
      </c>
      <c r="T1279">
        <v>20797.989147890348</v>
      </c>
      <c r="U1279">
        <v>295.64660000000009</v>
      </c>
      <c r="V1279">
        <v>160434864.69053856</v>
      </c>
    </row>
    <row r="1280" spans="1:22" x14ac:dyDescent="0.25">
      <c r="A1280" t="s">
        <v>218</v>
      </c>
      <c r="B1280" t="s">
        <v>4</v>
      </c>
      <c r="C1280">
        <v>0.10913277820187564</v>
      </c>
      <c r="D1280">
        <v>1.2959999999999996E-2</v>
      </c>
      <c r="E1280">
        <v>9.6172778201875656E-2</v>
      </c>
      <c r="F1280">
        <v>3.7003194550468882E-2</v>
      </c>
      <c r="G1280">
        <v>7.2129583651406717E-2</v>
      </c>
      <c r="H1280">
        <v>0.17500000000000016</v>
      </c>
      <c r="I1280">
        <v>0.1409999999999999</v>
      </c>
      <c r="J1280">
        <v>791328.6693192462</v>
      </c>
      <c r="K1280">
        <v>1547093.9247780652</v>
      </c>
      <c r="L1280">
        <v>4371019.5398383187</v>
      </c>
      <c r="M1280">
        <v>4371019.5398383215</v>
      </c>
      <c r="N1280">
        <v>67565.558623969555</v>
      </c>
      <c r="O1280">
        <v>2270857.0354733421</v>
      </c>
      <c r="P1280">
        <v>2587.4066653842087</v>
      </c>
      <c r="Q1280">
        <v>369.99915314994183</v>
      </c>
      <c r="R1280">
        <v>416.99422041331519</v>
      </c>
      <c r="S1280">
        <v>56258.684123595121</v>
      </c>
      <c r="T1280">
        <v>7932.4744614269139</v>
      </c>
      <c r="U1280">
        <v>102.06690000000003</v>
      </c>
      <c r="V1280">
        <v>47674122.608269244</v>
      </c>
    </row>
    <row r="1281" spans="1:22" x14ac:dyDescent="0.25">
      <c r="A1281" t="s">
        <v>218</v>
      </c>
      <c r="B1281" t="s">
        <v>5</v>
      </c>
      <c r="C1281">
        <v>9.7172265449195508E-2</v>
      </c>
      <c r="D1281">
        <v>1.2959999999999899E-2</v>
      </c>
      <c r="E1281">
        <v>8.4212265449195509E-2</v>
      </c>
      <c r="F1281">
        <v>3.4013066362298811E-2</v>
      </c>
      <c r="G1281">
        <v>6.3159199086896753E-2</v>
      </c>
      <c r="H1281">
        <v>0.17499999999999902</v>
      </c>
      <c r="I1281">
        <v>0.1409999999999994</v>
      </c>
      <c r="J1281">
        <v>4303484.4834036306</v>
      </c>
      <c r="K1281">
        <v>7409300.9266906967</v>
      </c>
      <c r="L1281">
        <v>20501930.766757663</v>
      </c>
      <c r="M1281">
        <v>20501930.766757678</v>
      </c>
      <c r="N1281">
        <v>431493.00332861207</v>
      </c>
      <c r="O1281">
        <v>11281292.406765727</v>
      </c>
      <c r="P1281">
        <v>101353.12258591311</v>
      </c>
      <c r="Q1281">
        <v>12238.3072634703</v>
      </c>
      <c r="R1281">
        <v>16016.391608763057</v>
      </c>
      <c r="S1281">
        <v>264579.47578480467</v>
      </c>
      <c r="T1281">
        <v>37305.706085657548</v>
      </c>
      <c r="U1281">
        <v>485.03750000000031</v>
      </c>
      <c r="V1281">
        <v>259230676.53688243</v>
      </c>
    </row>
    <row r="1282" spans="1:22" x14ac:dyDescent="0.25">
      <c r="A1282" t="s">
        <v>218</v>
      </c>
      <c r="B1282" t="s">
        <v>6</v>
      </c>
      <c r="C1282">
        <v>6.0021401688856842E-2</v>
      </c>
      <c r="D1282">
        <v>1.2959999999999992E-2</v>
      </c>
      <c r="E1282">
        <v>4.7061401688856745E-2</v>
      </c>
      <c r="F1282">
        <v>2.4725350422214198E-2</v>
      </c>
      <c r="G1282">
        <v>3.5296051266642599E-2</v>
      </c>
      <c r="H1282">
        <v>0.17499999999999999</v>
      </c>
      <c r="I1282">
        <v>0.14100000000000004</v>
      </c>
      <c r="J1282">
        <v>411936.23364026233</v>
      </c>
      <c r="K1282">
        <v>376298.90195949539</v>
      </c>
      <c r="L1282">
        <v>1053587.5105093583</v>
      </c>
      <c r="M1282">
        <v>1053587.5105093585</v>
      </c>
      <c r="N1282">
        <v>18827.298842281452</v>
      </c>
      <c r="O1282">
        <v>769407.83675747598</v>
      </c>
      <c r="P1282">
        <v>2642.0051796026505</v>
      </c>
      <c r="Q1282">
        <v>319.3019889851347</v>
      </c>
      <c r="R1282">
        <v>417.5443107708777</v>
      </c>
      <c r="S1282">
        <v>13539.392956111475</v>
      </c>
      <c r="T1282">
        <v>1909.0544068117176</v>
      </c>
      <c r="U1282">
        <v>45.466099999999997</v>
      </c>
      <c r="V1282">
        <v>24775725.518269226</v>
      </c>
    </row>
    <row r="1283" spans="1:22" x14ac:dyDescent="0.25">
      <c r="A1283" t="s">
        <v>218</v>
      </c>
      <c r="B1283" t="s">
        <v>7</v>
      </c>
      <c r="C1283">
        <v>7.4087106473664469E-2</v>
      </c>
      <c r="D1283">
        <v>1.2959999999999999E-2</v>
      </c>
      <c r="E1283">
        <v>6.1127106473664435E-2</v>
      </c>
      <c r="F1283">
        <v>2.8241776618416099E-2</v>
      </c>
      <c r="G1283">
        <v>4.5845329855248321E-2</v>
      </c>
      <c r="H1283">
        <v>0.17499999999999993</v>
      </c>
      <c r="I1283">
        <v>0.14099999999999999</v>
      </c>
      <c r="J1283">
        <v>206346.79895281731</v>
      </c>
      <c r="K1283">
        <v>250925.47209972306</v>
      </c>
      <c r="L1283">
        <v>708512.67399861559</v>
      </c>
      <c r="M1283">
        <v>708512.67399861559</v>
      </c>
      <c r="N1283">
        <v>11065.935575138428</v>
      </c>
      <c r="O1283">
        <v>446206.33547740197</v>
      </c>
      <c r="P1283">
        <v>500.73506401130231</v>
      </c>
      <c r="Q1283">
        <v>60.08820768135628</v>
      </c>
      <c r="R1283">
        <v>79.07608130866484</v>
      </c>
      <c r="S1283">
        <v>9137.6303436784256</v>
      </c>
      <c r="T1283">
        <v>1288.4058784586578</v>
      </c>
      <c r="U1283">
        <v>23.330200000000001</v>
      </c>
      <c r="V1283">
        <v>12430354.719230771</v>
      </c>
    </row>
    <row r="1284" spans="1:22" x14ac:dyDescent="0.25">
      <c r="A1284" t="s">
        <v>219</v>
      </c>
      <c r="B1284" t="s">
        <v>1</v>
      </c>
      <c r="C1284">
        <v>0.10120878298410835</v>
      </c>
      <c r="D1284">
        <v>1.295999999999984E-2</v>
      </c>
      <c r="E1284">
        <v>8.8248782984108654E-2</v>
      </c>
      <c r="F1284">
        <v>3.5022195746027086E-2</v>
      </c>
      <c r="G1284">
        <v>6.6186587238081657E-2</v>
      </c>
      <c r="H1284">
        <v>0.17499999999999988</v>
      </c>
      <c r="I1284">
        <v>0.14100000000000065</v>
      </c>
      <c r="J1284">
        <v>7928338.3424505526</v>
      </c>
      <c r="K1284">
        <v>14224637.737808416</v>
      </c>
      <c r="L1284">
        <v>39114159.999842249</v>
      </c>
      <c r="M1284">
        <v>39114159.999842092</v>
      </c>
      <c r="N1284">
        <v>889938.30339574069</v>
      </c>
      <c r="O1284">
        <v>21263037.776863188</v>
      </c>
      <c r="P1284">
        <v>244255.27112949273</v>
      </c>
      <c r="Q1284">
        <v>30177.342322166016</v>
      </c>
      <c r="R1284">
        <v>38694.998496683875</v>
      </c>
      <c r="S1284">
        <v>505530.84263575991</v>
      </c>
      <c r="T1284">
        <v>71279.84881164234</v>
      </c>
      <c r="U1284">
        <v>887.8512732184098</v>
      </c>
      <c r="V1284">
        <v>477667691.06629652</v>
      </c>
    </row>
    <row r="1285" spans="1:22" x14ac:dyDescent="0.25">
      <c r="A1285" t="s">
        <v>219</v>
      </c>
      <c r="B1285" t="s">
        <v>2</v>
      </c>
      <c r="C1285">
        <v>7.1076244215769857E-2</v>
      </c>
      <c r="D1285">
        <v>1.2959999999999985E-2</v>
      </c>
      <c r="E1285">
        <v>5.8116244215769844E-2</v>
      </c>
      <c r="F1285">
        <v>2.7489061053942433E-2</v>
      </c>
      <c r="G1285">
        <v>4.35871831618274E-2</v>
      </c>
      <c r="H1285">
        <v>0.1750000000000001</v>
      </c>
      <c r="I1285">
        <v>0.1409999999999999</v>
      </c>
      <c r="J1285">
        <v>633895.16757533071</v>
      </c>
      <c r="K1285">
        <v>784981.41783821967</v>
      </c>
      <c r="L1285">
        <v>1831703.7547149865</v>
      </c>
      <c r="M1285">
        <v>1831703.7547149868</v>
      </c>
      <c r="N1285">
        <v>130810.12469991832</v>
      </c>
      <c r="O1285">
        <v>1288066.4607136326</v>
      </c>
      <c r="P1285">
        <v>80573.123575458871</v>
      </c>
      <c r="Q1285">
        <v>10007.526790170416</v>
      </c>
      <c r="R1285">
        <v>12771.871701553726</v>
      </c>
      <c r="S1285">
        <v>24064.507127725639</v>
      </c>
      <c r="T1285">
        <v>3393.0955050093144</v>
      </c>
      <c r="U1285">
        <v>66.03540000000001</v>
      </c>
      <c r="V1285">
        <v>38107099.83461538</v>
      </c>
    </row>
    <row r="1286" spans="1:22" x14ac:dyDescent="0.25">
      <c r="A1286" t="s">
        <v>219</v>
      </c>
      <c r="B1286" t="s">
        <v>3</v>
      </c>
      <c r="C1286">
        <v>9.5516736412695313E-2</v>
      </c>
      <c r="D1286">
        <v>1.2960000000000044E-2</v>
      </c>
      <c r="E1286">
        <v>8.2556736412695578E-2</v>
      </c>
      <c r="F1286">
        <v>3.3599184103173779E-2</v>
      </c>
      <c r="G1286">
        <v>6.1917552309521465E-2</v>
      </c>
      <c r="H1286">
        <v>0.17499999999999979</v>
      </c>
      <c r="I1286">
        <v>0.14099999999999938</v>
      </c>
      <c r="J1286">
        <v>2336478.8119371086</v>
      </c>
      <c r="K1286">
        <v>3966745.8025050261</v>
      </c>
      <c r="L1286">
        <v>10848843.036512</v>
      </c>
      <c r="M1286">
        <v>10848843.036512</v>
      </c>
      <c r="N1286">
        <v>262848.59275076352</v>
      </c>
      <c r="O1286">
        <v>6040376.0216913708</v>
      </c>
      <c r="P1286">
        <v>79700.599120625673</v>
      </c>
      <c r="Q1286">
        <v>9953.1225566672256</v>
      </c>
      <c r="R1286">
        <v>12641.1747564983</v>
      </c>
      <c r="S1286">
        <v>140713.14313494915</v>
      </c>
      <c r="T1286">
        <v>19840.553182027848</v>
      </c>
      <c r="U1286">
        <v>261.61939999999993</v>
      </c>
      <c r="V1286">
        <v>140837896.9251923</v>
      </c>
    </row>
    <row r="1287" spans="1:22" x14ac:dyDescent="0.25">
      <c r="A1287" t="s">
        <v>219</v>
      </c>
      <c r="B1287" t="s">
        <v>4</v>
      </c>
      <c r="C1287">
        <v>0.10599923139533743</v>
      </c>
      <c r="D1287">
        <v>1.2959999999999994E-2</v>
      </c>
      <c r="E1287">
        <v>9.303923139533761E-2</v>
      </c>
      <c r="F1287">
        <v>3.6219807848834384E-2</v>
      </c>
      <c r="G1287">
        <v>6.9779423546503169E-2</v>
      </c>
      <c r="H1287">
        <v>0.17500000000000018</v>
      </c>
      <c r="I1287">
        <v>0.14100000000000004</v>
      </c>
      <c r="J1287">
        <v>506844.69386473077</v>
      </c>
      <c r="K1287">
        <v>957486.7307730075</v>
      </c>
      <c r="L1287">
        <v>2696853.0525946785</v>
      </c>
      <c r="M1287">
        <v>2696853.0525946775</v>
      </c>
      <c r="N1287">
        <v>43901.784931086004</v>
      </c>
      <c r="O1287">
        <v>1420429.6397066521</v>
      </c>
      <c r="P1287">
        <v>3363.5139249879585</v>
      </c>
      <c r="Q1287">
        <v>428.38655160151239</v>
      </c>
      <c r="R1287">
        <v>534.65796719911532</v>
      </c>
      <c r="S1287">
        <v>34684.685790795418</v>
      </c>
      <c r="T1287">
        <v>4890.5406965021557</v>
      </c>
      <c r="U1287">
        <v>64.091599999999971</v>
      </c>
      <c r="V1287">
        <v>30517435.311923064</v>
      </c>
    </row>
    <row r="1288" spans="1:22" x14ac:dyDescent="0.25">
      <c r="A1288" t="s">
        <v>219</v>
      </c>
      <c r="B1288" t="s">
        <v>5</v>
      </c>
      <c r="C1288">
        <v>0.11381921819403835</v>
      </c>
      <c r="D1288">
        <v>1.2959999999999947E-2</v>
      </c>
      <c r="E1288">
        <v>0.1008592181940384</v>
      </c>
      <c r="F1288">
        <v>3.8174804548509619E-2</v>
      </c>
      <c r="G1288">
        <v>7.5644413645528888E-2</v>
      </c>
      <c r="H1288">
        <v>0.17499999999999899</v>
      </c>
      <c r="I1288">
        <v>0.14099999999999929</v>
      </c>
      <c r="J1288">
        <v>3693379.0559564489</v>
      </c>
      <c r="K1288">
        <v>7591292.9295719564</v>
      </c>
      <c r="L1288">
        <v>21152865.638543915</v>
      </c>
      <c r="M1288">
        <v>21152865.638543911</v>
      </c>
      <c r="N1288">
        <v>405253.2875429783</v>
      </c>
      <c r="O1288">
        <v>10879418.697985414</v>
      </c>
      <c r="P1288">
        <v>73451.39559158757</v>
      </c>
      <c r="Q1288">
        <v>8928.3097537069316</v>
      </c>
      <c r="R1288">
        <v>11615.538453686526</v>
      </c>
      <c r="S1288">
        <v>272794.07865380909</v>
      </c>
      <c r="T1288">
        <v>38463.965090187136</v>
      </c>
      <c r="U1288">
        <v>415.01347321840979</v>
      </c>
      <c r="V1288">
        <v>222565156.13937461</v>
      </c>
    </row>
    <row r="1289" spans="1:22" x14ac:dyDescent="0.25">
      <c r="A1289" t="s">
        <v>219</v>
      </c>
      <c r="B1289" t="s">
        <v>6</v>
      </c>
      <c r="C1289">
        <v>6.8921744849049768E-2</v>
      </c>
      <c r="D1289">
        <v>1.2959999999999999E-2</v>
      </c>
      <c r="E1289">
        <v>5.5961744849049727E-2</v>
      </c>
      <c r="F1289">
        <v>2.6950436212262424E-2</v>
      </c>
      <c r="G1289">
        <v>4.1971308636787275E-2</v>
      </c>
      <c r="H1289">
        <v>0.17500000000000002</v>
      </c>
      <c r="I1289">
        <v>0.14100000000000001</v>
      </c>
      <c r="J1289">
        <v>518260.51454105624</v>
      </c>
      <c r="K1289">
        <v>556419.64272057777</v>
      </c>
      <c r="L1289">
        <v>1563183.5247391535</v>
      </c>
      <c r="M1289">
        <v>1563183.5247391541</v>
      </c>
      <c r="N1289">
        <v>26518.850855645025</v>
      </c>
      <c r="O1289">
        <v>1048161.306405989</v>
      </c>
      <c r="P1289">
        <v>2777.1653419290456</v>
      </c>
      <c r="Q1289">
        <v>333.25984103148545</v>
      </c>
      <c r="R1289">
        <v>438.56995079743484</v>
      </c>
      <c r="S1289">
        <v>20131.337179567872</v>
      </c>
      <c r="T1289">
        <v>2838.5185423190701</v>
      </c>
      <c r="U1289">
        <v>53.730899999999991</v>
      </c>
      <c r="V1289">
        <v>31225996.474999994</v>
      </c>
    </row>
    <row r="1290" spans="1:22" x14ac:dyDescent="0.25">
      <c r="A1290" t="s">
        <v>219</v>
      </c>
      <c r="B1290" t="s">
        <v>7</v>
      </c>
      <c r="C1290">
        <v>8.9266298674152825E-2</v>
      </c>
      <c r="D1290">
        <v>1.2959999999999996E-2</v>
      </c>
      <c r="E1290">
        <v>7.6306298674152812E-2</v>
      </c>
      <c r="F1290">
        <v>3.2036574668538195E-2</v>
      </c>
      <c r="G1290">
        <v>5.7229724005614595E-2</v>
      </c>
      <c r="H1290">
        <v>0.17499999999999993</v>
      </c>
      <c r="I1290">
        <v>0.14100000000000001</v>
      </c>
      <c r="J1290">
        <v>239480.09857586629</v>
      </c>
      <c r="K1290">
        <v>367711.21439962287</v>
      </c>
      <c r="L1290">
        <v>1020710.9927374676</v>
      </c>
      <c r="M1290">
        <v>1020710.9927374677</v>
      </c>
      <c r="N1290">
        <v>20605.662615350331</v>
      </c>
      <c r="O1290">
        <v>586585.65036013885</v>
      </c>
      <c r="P1290">
        <v>4389.4735749036299</v>
      </c>
      <c r="Q1290">
        <v>526.7368289884356</v>
      </c>
      <c r="R1290">
        <v>693.1856669487812</v>
      </c>
      <c r="S1290">
        <v>13143.090748912655</v>
      </c>
      <c r="T1290">
        <v>1853.1757955966843</v>
      </c>
      <c r="U1290">
        <v>27.360499999999998</v>
      </c>
      <c r="V1290">
        <v>14414106.380192311</v>
      </c>
    </row>
    <row r="1291" spans="1:22" x14ac:dyDescent="0.25">
      <c r="A1291" t="s">
        <v>220</v>
      </c>
      <c r="B1291" t="s">
        <v>1</v>
      </c>
      <c r="C1291">
        <v>9.5940674688959698E-2</v>
      </c>
      <c r="D1291">
        <v>1.2959999999999829E-2</v>
      </c>
      <c r="E1291">
        <v>8.2980674688961018E-2</v>
      </c>
      <c r="F1291">
        <v>3.3705168672240292E-2</v>
      </c>
      <c r="G1291">
        <v>6.2235506016720968E-2</v>
      </c>
      <c r="H1291">
        <v>0.17500000000000085</v>
      </c>
      <c r="I1291">
        <v>0.14100000000000038</v>
      </c>
      <c r="J1291">
        <v>8685296.5263711251</v>
      </c>
      <c r="K1291">
        <v>14624649.997607887</v>
      </c>
      <c r="L1291">
        <v>40181474.481011845</v>
      </c>
      <c r="M1291">
        <v>40181474.48101183</v>
      </c>
      <c r="N1291">
        <v>923118.87795292586</v>
      </c>
      <c r="O1291">
        <v>22386827.646026056</v>
      </c>
      <c r="P1291">
        <v>258141.40488239902</v>
      </c>
      <c r="Q1291">
        <v>32379.697712607354</v>
      </c>
      <c r="R1291">
        <v>40963.475465895899</v>
      </c>
      <c r="S1291">
        <v>518522.61164947617</v>
      </c>
      <c r="T1291">
        <v>73111.68824257607</v>
      </c>
      <c r="U1291">
        <v>978.03009717826501</v>
      </c>
      <c r="V1291">
        <v>522930038.92807662</v>
      </c>
    </row>
    <row r="1292" spans="1:22" x14ac:dyDescent="0.25">
      <c r="A1292" t="s">
        <v>220</v>
      </c>
      <c r="B1292" t="s">
        <v>2</v>
      </c>
      <c r="C1292">
        <v>6.4846217288717811E-2</v>
      </c>
      <c r="D1292">
        <v>1.2959999999999985E-2</v>
      </c>
      <c r="E1292">
        <v>5.188621728871777E-2</v>
      </c>
      <c r="F1292">
        <v>2.5931554322179435E-2</v>
      </c>
      <c r="G1292">
        <v>3.8914662966538352E-2</v>
      </c>
      <c r="H1292">
        <v>0.17499999999999991</v>
      </c>
      <c r="I1292">
        <v>0.14100000000000001</v>
      </c>
      <c r="J1292">
        <v>486131.32961400994</v>
      </c>
      <c r="K1292">
        <v>632352.35570297472</v>
      </c>
      <c r="L1292">
        <v>1269772.4690872065</v>
      </c>
      <c r="M1292">
        <v>1269772.4690872068</v>
      </c>
      <c r="N1292">
        <v>156821.14950542944</v>
      </c>
      <c r="O1292">
        <v>961662.53581155557</v>
      </c>
      <c r="P1292">
        <v>107088.07290761612</v>
      </c>
      <c r="Q1292">
        <v>13502.204893759943</v>
      </c>
      <c r="R1292">
        <v>17003.229169994025</v>
      </c>
      <c r="S1292">
        <v>16851.57102020962</v>
      </c>
      <c r="T1292">
        <v>2376.0715138495557</v>
      </c>
      <c r="U1292">
        <v>44.617699999999999</v>
      </c>
      <c r="V1292">
        <v>29167166.370192304</v>
      </c>
    </row>
    <row r="1293" spans="1:22" x14ac:dyDescent="0.25">
      <c r="A1293" t="s">
        <v>220</v>
      </c>
      <c r="B1293" t="s">
        <v>3</v>
      </c>
      <c r="C1293">
        <v>7.9519794345058598E-2</v>
      </c>
      <c r="D1293">
        <v>1.2960000000000029E-2</v>
      </c>
      <c r="E1293">
        <v>6.6559794345058473E-2</v>
      </c>
      <c r="F1293">
        <v>2.9599948586264635E-2</v>
      </c>
      <c r="G1293">
        <v>4.9919845758793796E-2</v>
      </c>
      <c r="H1293">
        <v>0.17499999999999935</v>
      </c>
      <c r="I1293">
        <v>0.14099999999999924</v>
      </c>
      <c r="J1293">
        <v>2489567.4977328801</v>
      </c>
      <c r="K1293">
        <v>3395626.9629857959</v>
      </c>
      <c r="L1293">
        <v>9343055.2312069889</v>
      </c>
      <c r="M1293">
        <v>9343055.2312069759</v>
      </c>
      <c r="N1293">
        <v>210956.41443759855</v>
      </c>
      <c r="O1293">
        <v>5674238.0462810732</v>
      </c>
      <c r="P1293">
        <v>56858.479079163044</v>
      </c>
      <c r="Q1293">
        <v>7088.3147188188923</v>
      </c>
      <c r="R1293">
        <v>9016.4979255154522</v>
      </c>
      <c r="S1293">
        <v>120940.51070473732</v>
      </c>
      <c r="T1293">
        <v>17052.612009367938</v>
      </c>
      <c r="U1293">
        <v>280.93920000000008</v>
      </c>
      <c r="V1293">
        <v>149994227.63316149</v>
      </c>
    </row>
    <row r="1294" spans="1:22" x14ac:dyDescent="0.25">
      <c r="A1294" t="s">
        <v>220</v>
      </c>
      <c r="B1294" t="s">
        <v>4</v>
      </c>
      <c r="C1294">
        <v>0.120656407580879</v>
      </c>
      <c r="D1294">
        <v>1.2959999999999991E-2</v>
      </c>
      <c r="E1294">
        <v>0.10769640758087913</v>
      </c>
      <c r="F1294">
        <v>3.9884101895219792E-2</v>
      </c>
      <c r="G1294">
        <v>8.0772305685659296E-2</v>
      </c>
      <c r="H1294">
        <v>0.17500000000000021</v>
      </c>
      <c r="I1294">
        <v>0.14099999999999996</v>
      </c>
      <c r="J1294">
        <v>589789.96464727703</v>
      </c>
      <c r="K1294">
        <v>1280481.3057845496</v>
      </c>
      <c r="L1294">
        <v>3605791.3194253361</v>
      </c>
      <c r="M1294">
        <v>3605791.3194253342</v>
      </c>
      <c r="N1294">
        <v>58913.149482078385</v>
      </c>
      <c r="O1294">
        <v>1811358.120949748</v>
      </c>
      <c r="P1294">
        <v>4524.6422176328615</v>
      </c>
      <c r="Q1294">
        <v>647.02383712149913</v>
      </c>
      <c r="R1294">
        <v>729.20491372036474</v>
      </c>
      <c r="S1294">
        <v>46461.243219634911</v>
      </c>
      <c r="T1294">
        <v>6551.0352939685199</v>
      </c>
      <c r="U1294">
        <v>77.313300000000012</v>
      </c>
      <c r="V1294">
        <v>35537836.669038467</v>
      </c>
    </row>
    <row r="1295" spans="1:22" x14ac:dyDescent="0.25">
      <c r="A1295" t="s">
        <v>220</v>
      </c>
      <c r="B1295" t="s">
        <v>5</v>
      </c>
      <c r="C1295">
        <v>0.10909167121841754</v>
      </c>
      <c r="D1295">
        <v>1.2959999999999907E-2</v>
      </c>
      <c r="E1295">
        <v>9.6131671218417772E-2</v>
      </c>
      <c r="F1295">
        <v>3.6992917804604605E-2</v>
      </c>
      <c r="G1295">
        <v>7.2098753413813887E-2</v>
      </c>
      <c r="H1295">
        <v>0.17499999999999891</v>
      </c>
      <c r="I1295">
        <v>0.14099999999999957</v>
      </c>
      <c r="J1295">
        <v>4306444.5355808334</v>
      </c>
      <c r="K1295">
        <v>8415506.4062380847</v>
      </c>
      <c r="L1295">
        <v>23529758.572592437</v>
      </c>
      <c r="M1295">
        <v>23529758.572592437</v>
      </c>
      <c r="N1295">
        <v>429190.16153045744</v>
      </c>
      <c r="O1295">
        <v>12292760.780288463</v>
      </c>
      <c r="P1295">
        <v>65292.061294013896</v>
      </c>
      <c r="Q1295">
        <v>8012.6174988052344</v>
      </c>
      <c r="R1295">
        <v>10335.959709787496</v>
      </c>
      <c r="S1295">
        <v>302847.96058532194</v>
      </c>
      <c r="T1295">
        <v>42701.562442530354</v>
      </c>
      <c r="U1295">
        <v>490.34449717826703</v>
      </c>
      <c r="V1295">
        <v>259317259.1029923</v>
      </c>
    </row>
    <row r="1296" spans="1:22" x14ac:dyDescent="0.25">
      <c r="A1296" t="s">
        <v>220</v>
      </c>
      <c r="B1296" t="s">
        <v>6</v>
      </c>
      <c r="C1296">
        <v>6.3564995723535522E-2</v>
      </c>
      <c r="D1296">
        <v>1.2959999999999984E-2</v>
      </c>
      <c r="E1296">
        <v>5.0604995723535481E-2</v>
      </c>
      <c r="F1296">
        <v>2.5611248930883877E-2</v>
      </c>
      <c r="G1296">
        <v>3.7953746792651621E-2</v>
      </c>
      <c r="H1296">
        <v>0.17500000000000002</v>
      </c>
      <c r="I1296">
        <v>0.14099999999999999</v>
      </c>
      <c r="J1296">
        <v>565925.38477970148</v>
      </c>
      <c r="K1296">
        <v>578291.06745093782</v>
      </c>
      <c r="L1296">
        <v>1531579.1196282182</v>
      </c>
      <c r="M1296">
        <v>1531579.119628218</v>
      </c>
      <c r="N1296">
        <v>50823.520681148861</v>
      </c>
      <c r="O1296">
        <v>1093392.9315494907</v>
      </c>
      <c r="P1296">
        <v>21869.97144618231</v>
      </c>
      <c r="Q1296">
        <v>2828.5554115668901</v>
      </c>
      <c r="R1296">
        <v>3482.4922869426368</v>
      </c>
      <c r="S1296">
        <v>19844.436052985951</v>
      </c>
      <c r="T1296">
        <v>2798.0654834710194</v>
      </c>
      <c r="U1296">
        <v>57.472099999999998</v>
      </c>
      <c r="V1296">
        <v>34033827.620384619</v>
      </c>
    </row>
    <row r="1297" spans="1:22" x14ac:dyDescent="0.25">
      <c r="A1297" t="s">
        <v>220</v>
      </c>
      <c r="B1297" t="s">
        <v>7</v>
      </c>
      <c r="C1297">
        <v>7.7726222362602543E-2</v>
      </c>
      <c r="D1297">
        <v>1.2960000000000005E-2</v>
      </c>
      <c r="E1297">
        <v>6.476622236260253E-2</v>
      </c>
      <c r="F1297">
        <v>2.9151555590650621E-2</v>
      </c>
      <c r="G1297">
        <v>4.8574666771951901E-2</v>
      </c>
      <c r="H1297">
        <v>0.17499999999999993</v>
      </c>
      <c r="I1297">
        <v>0.14100000000000004</v>
      </c>
      <c r="J1297">
        <v>247437.81401642258</v>
      </c>
      <c r="K1297">
        <v>322391.89944553317</v>
      </c>
      <c r="L1297">
        <v>901517.76907165349</v>
      </c>
      <c r="M1297">
        <v>901517.7690716536</v>
      </c>
      <c r="N1297">
        <v>16414.482316236361</v>
      </c>
      <c r="O1297">
        <v>553415.23114571942</v>
      </c>
      <c r="P1297">
        <v>2508.1779377907728</v>
      </c>
      <c r="Q1297">
        <v>300.98135253489272</v>
      </c>
      <c r="R1297">
        <v>396.09145993591881</v>
      </c>
      <c r="S1297">
        <v>11576.890066586229</v>
      </c>
      <c r="T1297">
        <v>1632.3414993886581</v>
      </c>
      <c r="U1297">
        <v>27.343299999999996</v>
      </c>
      <c r="V1297">
        <v>14879721.532307694</v>
      </c>
    </row>
    <row r="1298" spans="1:22" x14ac:dyDescent="0.25">
      <c r="A1298" t="s">
        <v>221</v>
      </c>
      <c r="B1298" t="s">
        <v>1</v>
      </c>
      <c r="C1298">
        <v>0.10052203232299739</v>
      </c>
      <c r="D1298">
        <v>1.2959999999999913E-2</v>
      </c>
      <c r="E1298">
        <v>8.756203232299746E-2</v>
      </c>
      <c r="F1298">
        <v>3.4850508080749347E-2</v>
      </c>
      <c r="G1298">
        <v>6.5671524242248175E-2</v>
      </c>
      <c r="H1298">
        <v>0.17499999999999885</v>
      </c>
      <c r="I1298">
        <v>0.10600000000000047</v>
      </c>
      <c r="J1298">
        <v>4122224.8907932406</v>
      </c>
      <c r="K1298">
        <v>7449737.1130137509</v>
      </c>
      <c r="L1298">
        <v>20055132.609636463</v>
      </c>
      <c r="M1298">
        <v>20055132.609636486</v>
      </c>
      <c r="N1298">
        <v>573519.68235120736</v>
      </c>
      <c r="O1298">
        <v>10998442.321455797</v>
      </c>
      <c r="P1298">
        <v>223308.68157257367</v>
      </c>
      <c r="Q1298">
        <v>27767.234454453828</v>
      </c>
      <c r="R1298">
        <v>26614.047098864929</v>
      </c>
      <c r="S1298">
        <v>267477.14215669385</v>
      </c>
      <c r="T1298">
        <v>28352.577068609557</v>
      </c>
      <c r="U1298">
        <v>463.8990000000008</v>
      </c>
      <c r="V1298">
        <v>255917359.70605925</v>
      </c>
    </row>
    <row r="1299" spans="1:22" x14ac:dyDescent="0.25">
      <c r="A1299" t="s">
        <v>221</v>
      </c>
      <c r="B1299" t="s">
        <v>2</v>
      </c>
      <c r="C1299">
        <v>8.0521256179908865E-2</v>
      </c>
      <c r="D1299">
        <v>1.2959999999999991E-2</v>
      </c>
      <c r="E1299">
        <v>6.7561256179908866E-2</v>
      </c>
      <c r="F1299">
        <v>2.9850314044977223E-2</v>
      </c>
      <c r="G1299">
        <v>5.0670942134931653E-2</v>
      </c>
      <c r="H1299">
        <v>0.17499999999999991</v>
      </c>
      <c r="I1299">
        <v>0.10599999999999996</v>
      </c>
      <c r="J1299">
        <v>287907.64888690837</v>
      </c>
      <c r="K1299">
        <v>492597.95222435275</v>
      </c>
      <c r="L1299">
        <v>967471.14163798327</v>
      </c>
      <c r="M1299">
        <v>967471.14163798338</v>
      </c>
      <c r="N1299">
        <v>127580.6787587686</v>
      </c>
      <c r="O1299">
        <v>652924.92235249246</v>
      </c>
      <c r="P1299">
        <v>90727.994443881049</v>
      </c>
      <c r="Q1299">
        <v>11417.830409337701</v>
      </c>
      <c r="R1299">
        <v>10827.457434441187</v>
      </c>
      <c r="S1299">
        <v>13207.410914203105</v>
      </c>
      <c r="T1299">
        <v>1399.9855569055296</v>
      </c>
      <c r="U1299">
        <v>27.923400000000004</v>
      </c>
      <c r="V1299">
        <v>17791976.311923075</v>
      </c>
    </row>
    <row r="1300" spans="1:22" x14ac:dyDescent="0.25">
      <c r="A1300" t="s">
        <v>221</v>
      </c>
      <c r="B1300" t="s">
        <v>3</v>
      </c>
      <c r="C1300">
        <v>6.5428221197578074E-2</v>
      </c>
      <c r="D1300">
        <v>1.2959999999999996E-2</v>
      </c>
      <c r="E1300">
        <v>5.2468221197578109E-2</v>
      </c>
      <c r="F1300">
        <v>2.6077055299394528E-2</v>
      </c>
      <c r="G1300">
        <v>3.935116589818357E-2</v>
      </c>
      <c r="H1300">
        <v>0.17500000000000016</v>
      </c>
      <c r="I1300">
        <v>0.10599999999999996</v>
      </c>
      <c r="J1300">
        <v>874155.51704045245</v>
      </c>
      <c r="K1300">
        <v>940735.205637304</v>
      </c>
      <c r="L1300">
        <v>2550613.5239778371</v>
      </c>
      <c r="M1300">
        <v>2550613.5239778371</v>
      </c>
      <c r="N1300">
        <v>67898.023233518703</v>
      </c>
      <c r="O1300">
        <v>1746992.6994442376</v>
      </c>
      <c r="P1300">
        <v>24277.397883167065</v>
      </c>
      <c r="Q1300">
        <v>2948.1935892535166</v>
      </c>
      <c r="R1300">
        <v>2885.9126960765816</v>
      </c>
      <c r="S1300">
        <v>34165.026279404345</v>
      </c>
      <c r="T1300">
        <v>3621.4927856168606</v>
      </c>
      <c r="U1300">
        <v>97.473600000000047</v>
      </c>
      <c r="V1300">
        <v>54331888.867115393</v>
      </c>
    </row>
    <row r="1301" spans="1:22" x14ac:dyDescent="0.25">
      <c r="A1301" t="s">
        <v>221</v>
      </c>
      <c r="B1301" t="s">
        <v>4</v>
      </c>
      <c r="C1301">
        <v>0.10242884920368824</v>
      </c>
      <c r="D1301">
        <v>1.2959999999999992E-2</v>
      </c>
      <c r="E1301">
        <v>8.9468849203688278E-2</v>
      </c>
      <c r="F1301">
        <v>3.532721230092209E-2</v>
      </c>
      <c r="G1301">
        <v>6.7101636902766257E-2</v>
      </c>
      <c r="H1301">
        <v>0.17500000000000007</v>
      </c>
      <c r="I1301">
        <v>0.10599999999999998</v>
      </c>
      <c r="J1301">
        <v>505510.41736889654</v>
      </c>
      <c r="K1301">
        <v>920068.82287836878</v>
      </c>
      <c r="L1301">
        <v>2569891.8374633454</v>
      </c>
      <c r="M1301">
        <v>2569891.8374633431</v>
      </c>
      <c r="N1301">
        <v>47578.657792940037</v>
      </c>
      <c r="O1301">
        <v>1378000.5824543249</v>
      </c>
      <c r="P1301">
        <v>7859.8134778012754</v>
      </c>
      <c r="Q1301">
        <v>943.17761733615305</v>
      </c>
      <c r="R1301">
        <v>933.11705608456748</v>
      </c>
      <c r="S1301">
        <v>34215.686836996727</v>
      </c>
      <c r="T1301">
        <v>3626.8628047216521</v>
      </c>
      <c r="U1301">
        <v>63.17669999999999</v>
      </c>
      <c r="V1301">
        <v>31418693.800576929</v>
      </c>
    </row>
    <row r="1302" spans="1:22" x14ac:dyDescent="0.25">
      <c r="A1302" t="s">
        <v>221</v>
      </c>
      <c r="B1302" t="s">
        <v>5</v>
      </c>
      <c r="C1302">
        <v>0.1219247007294844</v>
      </c>
      <c r="D1302">
        <v>1.2960000000000011E-2</v>
      </c>
      <c r="E1302">
        <v>0.10896470072948398</v>
      </c>
      <c r="F1302">
        <v>4.0201175182371096E-2</v>
      </c>
      <c r="G1302">
        <v>8.1723525547113332E-2</v>
      </c>
      <c r="H1302">
        <v>0.17499999999999971</v>
      </c>
      <c r="I1302">
        <v>0.10600000000000036</v>
      </c>
      <c r="J1302">
        <v>2081045.3184926275</v>
      </c>
      <c r="K1302">
        <v>4648755.8446268961</v>
      </c>
      <c r="L1302">
        <v>12795678.242159203</v>
      </c>
      <c r="M1302">
        <v>12795678.242159206</v>
      </c>
      <c r="N1302">
        <v>287647.32293037698</v>
      </c>
      <c r="O1302">
        <v>6442153.8401891487</v>
      </c>
      <c r="P1302">
        <v>80167.675468408168</v>
      </c>
      <c r="Q1302">
        <v>9651.5581027276185</v>
      </c>
      <c r="R1302">
        <v>9520.8387585403943</v>
      </c>
      <c r="S1302">
        <v>170259.72025379326</v>
      </c>
      <c r="T1302">
        <v>18047.530346902073</v>
      </c>
      <c r="U1302">
        <v>236.27290000000002</v>
      </c>
      <c r="V1302">
        <v>129254236.59692319</v>
      </c>
    </row>
    <row r="1303" spans="1:22" x14ac:dyDescent="0.25">
      <c r="A1303" t="s">
        <v>221</v>
      </c>
      <c r="B1303" t="s">
        <v>6</v>
      </c>
      <c r="C1303">
        <v>6.6870671384698793E-2</v>
      </c>
      <c r="D1303">
        <v>1.2959999999999991E-2</v>
      </c>
      <c r="E1303">
        <v>5.3910671384698822E-2</v>
      </c>
      <c r="F1303">
        <v>2.6437667846174694E-2</v>
      </c>
      <c r="G1303">
        <v>4.0433003538524116E-2</v>
      </c>
      <c r="H1303">
        <v>0.17499999999999985</v>
      </c>
      <c r="I1303">
        <v>0.10599999999999996</v>
      </c>
      <c r="J1303">
        <v>288529.67294869537</v>
      </c>
      <c r="K1303">
        <v>331835.65138917195</v>
      </c>
      <c r="L1303">
        <v>853196.11620084662</v>
      </c>
      <c r="M1303">
        <v>853196.1162008472</v>
      </c>
      <c r="N1303">
        <v>35577.709491667221</v>
      </c>
      <c r="O1303">
        <v>584787.61484619998</v>
      </c>
      <c r="P1303">
        <v>18225.51550962434</v>
      </c>
      <c r="Q1303">
        <v>2560.4405610358226</v>
      </c>
      <c r="R1303">
        <v>2203.3113434899774</v>
      </c>
      <c r="S1303">
        <v>11381.954862131326</v>
      </c>
      <c r="T1303">
        <v>1206.4872153859205</v>
      </c>
      <c r="U1303">
        <v>29.767000000000007</v>
      </c>
      <c r="V1303">
        <v>17835264.781444229</v>
      </c>
    </row>
    <row r="1304" spans="1:22" x14ac:dyDescent="0.25">
      <c r="A1304" t="s">
        <v>221</v>
      </c>
      <c r="B1304" t="s">
        <v>7</v>
      </c>
      <c r="U1304">
        <v>9.2853999999999992</v>
      </c>
    </row>
    <row r="1305" spans="1:22" x14ac:dyDescent="0.25">
      <c r="A1305" t="s">
        <v>222</v>
      </c>
      <c r="B1305" t="s">
        <v>1</v>
      </c>
      <c r="C1305">
        <v>9.7924725208870841E-2</v>
      </c>
      <c r="D1305">
        <v>1.2959999999999911E-2</v>
      </c>
      <c r="E1305">
        <v>8.4964725208870842E-2</v>
      </c>
      <c r="F1305">
        <v>3.4201181302217741E-2</v>
      </c>
      <c r="G1305">
        <v>6.3723543906652858E-2</v>
      </c>
      <c r="H1305">
        <v>0.17499999999999924</v>
      </c>
      <c r="I1305">
        <v>0.1060000000000007</v>
      </c>
      <c r="J1305">
        <v>4770615.0256600799</v>
      </c>
      <c r="K1305">
        <v>8296121.2646464342</v>
      </c>
      <c r="L1305">
        <v>22746218.006972499</v>
      </c>
      <c r="M1305">
        <v>22746218.006972544</v>
      </c>
      <c r="N1305">
        <v>535536.44674170576</v>
      </c>
      <c r="O1305">
        <v>12531199.843564805</v>
      </c>
      <c r="P1305">
        <v>161146.73893443868</v>
      </c>
      <c r="Q1305">
        <v>20173.865413590091</v>
      </c>
      <c r="R1305">
        <v>19219.984060891045</v>
      </c>
      <c r="S1305">
        <v>302889.5644961783</v>
      </c>
      <c r="T1305">
        <v>32106.293836594912</v>
      </c>
      <c r="U1305">
        <v>557.85909999999956</v>
      </c>
      <c r="V1305">
        <v>296397891.63999796</v>
      </c>
    </row>
    <row r="1306" spans="1:22" x14ac:dyDescent="0.25">
      <c r="A1306" t="s">
        <v>222</v>
      </c>
      <c r="B1306" t="s">
        <v>2</v>
      </c>
      <c r="C1306">
        <v>6.669848038855114E-2</v>
      </c>
      <c r="D1306">
        <v>1.2959999999999994E-2</v>
      </c>
      <c r="E1306">
        <v>5.3738480388551127E-2</v>
      </c>
      <c r="F1306">
        <v>2.6394620097137771E-2</v>
      </c>
      <c r="G1306">
        <v>4.0303860291413356E-2</v>
      </c>
      <c r="H1306">
        <v>0.17499999999999991</v>
      </c>
      <c r="I1306">
        <v>0.10599999999999998</v>
      </c>
      <c r="J1306">
        <v>295798.70479084708</v>
      </c>
      <c r="K1306">
        <v>409930.84418846632</v>
      </c>
      <c r="L1306">
        <v>812634.16182504373</v>
      </c>
      <c r="M1306">
        <v>812634.1618250435</v>
      </c>
      <c r="N1306">
        <v>104289.59268508886</v>
      </c>
      <c r="O1306">
        <v>601439.95629422483</v>
      </c>
      <c r="P1306">
        <v>73682.077873903327</v>
      </c>
      <c r="Q1306">
        <v>9536.1841860468539</v>
      </c>
      <c r="R1306">
        <v>8821.1357783547192</v>
      </c>
      <c r="S1306">
        <v>11076.12553958766</v>
      </c>
      <c r="T1306">
        <v>1174.0693071962919</v>
      </c>
      <c r="U1306">
        <v>30.3</v>
      </c>
      <c r="V1306">
        <v>18327756.442307692</v>
      </c>
    </row>
    <row r="1307" spans="1:22" x14ac:dyDescent="0.25">
      <c r="A1307" t="s">
        <v>222</v>
      </c>
      <c r="B1307" t="s">
        <v>3</v>
      </c>
      <c r="C1307">
        <v>7.6004495758998231E-2</v>
      </c>
      <c r="D1307">
        <v>1.2960000000000022E-2</v>
      </c>
      <c r="E1307">
        <v>6.3044495758998023E-2</v>
      </c>
      <c r="F1307">
        <v>2.8721123939749509E-2</v>
      </c>
      <c r="G1307">
        <v>4.7283371819248569E-2</v>
      </c>
      <c r="H1307">
        <v>0.17500000000000035</v>
      </c>
      <c r="I1307">
        <v>0.10600000000000001</v>
      </c>
      <c r="J1307">
        <v>1092943.2894474543</v>
      </c>
      <c r="K1307">
        <v>1389257.8170905539</v>
      </c>
      <c r="L1307">
        <v>3867031.293120394</v>
      </c>
      <c r="M1307">
        <v>3867031.2931203926</v>
      </c>
      <c r="N1307">
        <v>75185.539537814911</v>
      </c>
      <c r="O1307">
        <v>2407015.5670001931</v>
      </c>
      <c r="P1307">
        <v>14649.214793077079</v>
      </c>
      <c r="Q1307">
        <v>1757.9057751692494</v>
      </c>
      <c r="R1307">
        <v>1739.1547802341106</v>
      </c>
      <c r="S1307">
        <v>51572.571599760973</v>
      </c>
      <c r="T1307">
        <v>5466.6925895746672</v>
      </c>
      <c r="U1307">
        <v>128.31609999999995</v>
      </c>
      <c r="V1307">
        <v>67996848.019013539</v>
      </c>
    </row>
    <row r="1308" spans="1:22" x14ac:dyDescent="0.25">
      <c r="A1308" t="s">
        <v>222</v>
      </c>
      <c r="B1308" t="s">
        <v>4</v>
      </c>
      <c r="C1308">
        <v>0.11053083090074356</v>
      </c>
      <c r="D1308">
        <v>1.2959999999999996E-2</v>
      </c>
      <c r="E1308">
        <v>9.757083090074356E-2</v>
      </c>
      <c r="F1308">
        <v>3.7352707725185876E-2</v>
      </c>
      <c r="G1308">
        <v>7.3178123175557691E-2</v>
      </c>
      <c r="H1308">
        <v>0.17500000000000018</v>
      </c>
      <c r="I1308">
        <v>0.10599999999999997</v>
      </c>
      <c r="J1308">
        <v>563175.2648200501</v>
      </c>
      <c r="K1308">
        <v>1116235.1514956837</v>
      </c>
      <c r="L1308">
        <v>3136768.7617276879</v>
      </c>
      <c r="M1308">
        <v>3136768.7617276888</v>
      </c>
      <c r="N1308">
        <v>52984.173189839581</v>
      </c>
      <c r="O1308">
        <v>1626426.2431258936</v>
      </c>
      <c r="P1308">
        <v>5366.1990191976292</v>
      </c>
      <c r="Q1308">
        <v>767.36645974526095</v>
      </c>
      <c r="R1308">
        <v>650.15794076794634</v>
      </c>
      <c r="S1308">
        <v>41772.558562504273</v>
      </c>
      <c r="T1308">
        <v>4427.8912076254528</v>
      </c>
      <c r="U1308">
        <v>74.599900000000005</v>
      </c>
      <c r="V1308">
        <v>35032528.750192322</v>
      </c>
    </row>
    <row r="1309" spans="1:22" x14ac:dyDescent="0.25">
      <c r="A1309" t="s">
        <v>222</v>
      </c>
      <c r="B1309" t="s">
        <v>5</v>
      </c>
      <c r="C1309">
        <v>0.11209180173249131</v>
      </c>
      <c r="D1309">
        <v>1.2960000000000015E-2</v>
      </c>
      <c r="E1309">
        <v>9.913180173249124E-2</v>
      </c>
      <c r="F1309">
        <v>3.7742950433122785E-2</v>
      </c>
      <c r="G1309">
        <v>7.4348851299368524E-2</v>
      </c>
      <c r="H1309">
        <v>0.17499999999999952</v>
      </c>
      <c r="I1309">
        <v>0.10600000000000043</v>
      </c>
      <c r="J1309">
        <v>2399243.9673939724</v>
      </c>
      <c r="K1309">
        <v>4846287.7914924808</v>
      </c>
      <c r="L1309">
        <v>13516889.631971817</v>
      </c>
      <c r="M1309">
        <v>13516889.631971825</v>
      </c>
      <c r="N1309">
        <v>255493.43562640157</v>
      </c>
      <c r="O1309">
        <v>6990038.3232600521</v>
      </c>
      <c r="P1309">
        <v>45877.21267241118</v>
      </c>
      <c r="Q1309">
        <v>5505.2655206893423</v>
      </c>
      <c r="R1309">
        <v>5446.5426884686549</v>
      </c>
      <c r="S1309">
        <v>179624.24479641832</v>
      </c>
      <c r="T1309">
        <v>19040.169948420345</v>
      </c>
      <c r="U1309">
        <v>278.08000000000004</v>
      </c>
      <c r="V1309">
        <v>149030659.86454239</v>
      </c>
    </row>
    <row r="1310" spans="1:22" x14ac:dyDescent="0.25">
      <c r="A1310" t="s">
        <v>222</v>
      </c>
      <c r="B1310" t="s">
        <v>6</v>
      </c>
      <c r="C1310">
        <v>7.054668035488193E-2</v>
      </c>
      <c r="D1310">
        <v>1.2959999999999994E-2</v>
      </c>
      <c r="E1310">
        <v>5.7586680354882E-2</v>
      </c>
      <c r="F1310">
        <v>2.7356670088720489E-2</v>
      </c>
      <c r="G1310">
        <v>4.3190010266161483E-2</v>
      </c>
      <c r="H1310">
        <v>0.17499999999999988</v>
      </c>
      <c r="I1310">
        <v>0.10599999999999998</v>
      </c>
      <c r="J1310">
        <v>276151.28366190236</v>
      </c>
      <c r="K1310">
        <v>343380.94374509272</v>
      </c>
      <c r="L1310">
        <v>879995.07197082497</v>
      </c>
      <c r="M1310">
        <v>879995.07197082485</v>
      </c>
      <c r="N1310">
        <v>37536.939816113096</v>
      </c>
      <c r="O1310">
        <v>581995.28759088204</v>
      </c>
      <c r="P1310">
        <v>19738.239267947774</v>
      </c>
      <c r="Q1310">
        <v>2368.588712153733</v>
      </c>
      <c r="R1310">
        <v>2343.3237658907597</v>
      </c>
      <c r="S1310">
        <v>11832.5389422432</v>
      </c>
      <c r="T1310">
        <v>1254.2491278777791</v>
      </c>
      <c r="U1310">
        <v>29.842300000000005</v>
      </c>
      <c r="V1310">
        <v>17141434.020865388</v>
      </c>
    </row>
    <row r="1311" spans="1:22" x14ac:dyDescent="0.25">
      <c r="A1311" t="s">
        <v>222</v>
      </c>
      <c r="B1311" t="s">
        <v>7</v>
      </c>
      <c r="C1311">
        <v>7.9737948046470011E-2</v>
      </c>
      <c r="D1311">
        <v>1.2960000000000001E-2</v>
      </c>
      <c r="E1311">
        <v>6.6777948046470026E-2</v>
      </c>
      <c r="F1311">
        <v>2.9654487011617509E-2</v>
      </c>
      <c r="G1311">
        <v>5.0083461034852506E-2</v>
      </c>
      <c r="H1311">
        <v>0.17499999999999999</v>
      </c>
      <c r="I1311">
        <v>0.10600000000000002</v>
      </c>
      <c r="J1311">
        <v>143302.51554585146</v>
      </c>
      <c r="K1311">
        <v>191028.71663415543</v>
      </c>
      <c r="L1311">
        <v>532899.08635676012</v>
      </c>
      <c r="M1311">
        <v>532899.08635676</v>
      </c>
      <c r="N1311">
        <v>10046.765886426554</v>
      </c>
      <c r="O1311">
        <v>324284.46629358042</v>
      </c>
      <c r="P1311">
        <v>1833.7953079016297</v>
      </c>
      <c r="Q1311">
        <v>238.55475978564436</v>
      </c>
      <c r="R1311">
        <v>219.66910717485106</v>
      </c>
      <c r="S1311">
        <v>7011.5250556640785</v>
      </c>
      <c r="T1311">
        <v>743.22165590039231</v>
      </c>
      <c r="U1311">
        <v>16.720800000000001</v>
      </c>
      <c r="V1311">
        <v>8868664.5430769213</v>
      </c>
    </row>
    <row r="1312" spans="1:22" x14ac:dyDescent="0.25">
      <c r="A1312" t="s">
        <v>223</v>
      </c>
      <c r="B1312" t="s">
        <v>1</v>
      </c>
      <c r="C1312">
        <v>9.3118887581673027E-2</v>
      </c>
      <c r="D1312">
        <v>1.2960000000000005E-2</v>
      </c>
      <c r="E1312">
        <v>8.0158887581673208E-2</v>
      </c>
      <c r="F1312">
        <v>3.2999721895418208E-2</v>
      </c>
      <c r="G1312">
        <v>6.0119165686254743E-2</v>
      </c>
      <c r="H1312">
        <v>0.17499999999999957</v>
      </c>
      <c r="I1312">
        <v>6.4000000000000001E-2</v>
      </c>
      <c r="J1312">
        <v>2017079.4304873729</v>
      </c>
      <c r="K1312">
        <v>3246660.4054241371</v>
      </c>
      <c r="L1312">
        <v>8942779.8748246133</v>
      </c>
      <c r="M1312">
        <v>8942779.8748246208</v>
      </c>
      <c r="N1312">
        <v>199300.33536194079</v>
      </c>
      <c r="O1312">
        <v>5064439.5005495669</v>
      </c>
      <c r="P1312">
        <v>56969.969486449503</v>
      </c>
      <c r="Q1312">
        <v>6874.9513799810802</v>
      </c>
      <c r="R1312">
        <v>4086.0749354515583</v>
      </c>
      <c r="S1312">
        <v>123467.42439855887</v>
      </c>
      <c r="T1312">
        <v>7901.9151615077708</v>
      </c>
      <c r="U1312">
        <v>241.30700000000013</v>
      </c>
      <c r="V1312">
        <v>130131524.09826922</v>
      </c>
    </row>
    <row r="1313" spans="1:22" x14ac:dyDescent="0.25">
      <c r="A1313" t="s">
        <v>223</v>
      </c>
      <c r="B1313" t="s">
        <v>2</v>
      </c>
      <c r="C1313">
        <v>5.3132643673053252E-2</v>
      </c>
      <c r="D1313">
        <v>1.2960000000000001E-2</v>
      </c>
      <c r="E1313">
        <v>4.017264367305326E-2</v>
      </c>
      <c r="F1313">
        <v>2.3003160918263307E-2</v>
      </c>
      <c r="G1313">
        <v>3.0129482754789945E-2</v>
      </c>
      <c r="H1313">
        <v>0.17500000000000002</v>
      </c>
      <c r="I1313">
        <v>6.4000000000000001E-2</v>
      </c>
      <c r="J1313">
        <v>152857.71312156992</v>
      </c>
      <c r="K1313">
        <v>143596.885868135</v>
      </c>
      <c r="L1313">
        <v>300983.14743390837</v>
      </c>
      <c r="M1313">
        <v>300983.14743390831</v>
      </c>
      <c r="N1313">
        <v>32451.877542624134</v>
      </c>
      <c r="O1313">
        <v>264002.72144708084</v>
      </c>
      <c r="P1313">
        <v>23417.982076471846</v>
      </c>
      <c r="Q1313">
        <v>2812.1291894079754</v>
      </c>
      <c r="R1313">
        <v>1678.7271210163087</v>
      </c>
      <c r="S1313">
        <v>4269.7736426015808</v>
      </c>
      <c r="T1313">
        <v>273.26551312650122</v>
      </c>
      <c r="U1313">
        <v>14.9</v>
      </c>
      <c r="V1313">
        <v>9829934.0769230761</v>
      </c>
    </row>
    <row r="1314" spans="1:22" x14ac:dyDescent="0.25">
      <c r="A1314" t="s">
        <v>223</v>
      </c>
      <c r="B1314" t="s">
        <v>3</v>
      </c>
      <c r="C1314">
        <v>6.8483544416953646E-2</v>
      </c>
      <c r="D1314">
        <v>1.2959999999999991E-2</v>
      </c>
      <c r="E1314">
        <v>5.5523544416953605E-2</v>
      </c>
      <c r="F1314">
        <v>2.6840886104238414E-2</v>
      </c>
      <c r="G1314">
        <v>4.1642658312715186E-2</v>
      </c>
      <c r="H1314">
        <v>0.17500000000000004</v>
      </c>
      <c r="I1314">
        <v>6.4000000000000043E-2</v>
      </c>
      <c r="J1314">
        <v>549574.34000107204</v>
      </c>
      <c r="K1314">
        <v>626562.33378137636</v>
      </c>
      <c r="L1314">
        <v>1714872.5226836875</v>
      </c>
      <c r="M1314">
        <v>1714872.5226836875</v>
      </c>
      <c r="N1314">
        <v>41203.619665111415</v>
      </c>
      <c r="O1314">
        <v>1134933.0541173376</v>
      </c>
      <c r="P1314">
        <v>13286.944633598398</v>
      </c>
      <c r="Q1314">
        <v>1629.5963473901129</v>
      </c>
      <c r="R1314">
        <v>954.65862278326483</v>
      </c>
      <c r="S1314">
        <v>23808.665471183002</v>
      </c>
      <c r="T1314">
        <v>1523.7545901557128</v>
      </c>
      <c r="U1314">
        <v>63.817299999999996</v>
      </c>
      <c r="V1314">
        <v>35475201.072307684</v>
      </c>
    </row>
    <row r="1315" spans="1:22" x14ac:dyDescent="0.25">
      <c r="A1315" t="s">
        <v>223</v>
      </c>
      <c r="B1315" t="s">
        <v>4</v>
      </c>
      <c r="C1315">
        <v>0.11909934524284303</v>
      </c>
      <c r="D1315">
        <v>1.2959999999999999E-2</v>
      </c>
      <c r="E1315">
        <v>0.10613934524284295</v>
      </c>
      <c r="F1315">
        <v>3.9494836310710733E-2</v>
      </c>
      <c r="G1315">
        <v>7.9604508932132223E-2</v>
      </c>
      <c r="H1315">
        <v>0.17499999999999999</v>
      </c>
      <c r="I1315">
        <v>6.4000000000000029E-2</v>
      </c>
      <c r="J1315">
        <v>182191.67688540177</v>
      </c>
      <c r="K1315">
        <v>392046.90152166266</v>
      </c>
      <c r="L1315">
        <v>1111181.1065212241</v>
      </c>
      <c r="M1315">
        <v>1111181.1065212239</v>
      </c>
      <c r="N1315">
        <v>16239.899510941235</v>
      </c>
      <c r="O1315">
        <v>557998.67889612331</v>
      </c>
      <c r="P1315">
        <v>0</v>
      </c>
      <c r="Q1315">
        <v>0</v>
      </c>
      <c r="R1315">
        <v>0</v>
      </c>
      <c r="S1315">
        <v>15263.063450132628</v>
      </c>
      <c r="T1315">
        <v>976.83606080848813</v>
      </c>
      <c r="U1315">
        <v>24.584599999999998</v>
      </c>
      <c r="V1315">
        <v>11748932.950769231</v>
      </c>
    </row>
    <row r="1316" spans="1:22" x14ac:dyDescent="0.25">
      <c r="A1316" t="s">
        <v>223</v>
      </c>
      <c r="B1316" t="s">
        <v>5</v>
      </c>
      <c r="C1316">
        <v>0.11149639551241668</v>
      </c>
      <c r="D1316">
        <v>1.296000000000001E-2</v>
      </c>
      <c r="E1316">
        <v>9.8536395512416844E-2</v>
      </c>
      <c r="F1316">
        <v>3.7594098878104179E-2</v>
      </c>
      <c r="G1316">
        <v>7.3902296634312581E-2</v>
      </c>
      <c r="H1316">
        <v>0.17500000000000013</v>
      </c>
      <c r="I1316">
        <v>6.4000000000000029E-2</v>
      </c>
      <c r="J1316">
        <v>997340.55547966936</v>
      </c>
      <c r="K1316">
        <v>1999653.6635363125</v>
      </c>
      <c r="L1316">
        <v>5575789.5770769017</v>
      </c>
      <c r="M1316">
        <v>5575789.5770769008</v>
      </c>
      <c r="N1316">
        <v>105792.85338300793</v>
      </c>
      <c r="O1316">
        <v>2891201.3656329736</v>
      </c>
      <c r="P1316">
        <v>20202.837085493033</v>
      </c>
      <c r="Q1316">
        <v>2424.3404502591638</v>
      </c>
      <c r="R1316">
        <v>1448.1393622881405</v>
      </c>
      <c r="S1316">
        <v>76802.195944519306</v>
      </c>
      <c r="T1316">
        <v>4915.3405404492378</v>
      </c>
      <c r="U1316">
        <v>122.6811</v>
      </c>
      <c r="V1316">
        <v>64355434.827115364</v>
      </c>
    </row>
    <row r="1317" spans="1:22" x14ac:dyDescent="0.25">
      <c r="A1317" t="s">
        <v>223</v>
      </c>
      <c r="B1317" t="s">
        <v>6</v>
      </c>
      <c r="U1317">
        <v>9.9114999999999984</v>
      </c>
    </row>
    <row r="1318" spans="1:22" x14ac:dyDescent="0.25">
      <c r="A1318" t="s">
        <v>223</v>
      </c>
      <c r="B1318" t="s">
        <v>7</v>
      </c>
      <c r="U1318">
        <v>5.4124999999999996</v>
      </c>
    </row>
    <row r="1319" spans="1:22" x14ac:dyDescent="0.25">
      <c r="A1319" t="s">
        <v>224</v>
      </c>
      <c r="B1319" t="s">
        <v>1</v>
      </c>
      <c r="C1319">
        <v>8.7978978693741161E-2</v>
      </c>
      <c r="D1319">
        <v>1.2960000000000003E-2</v>
      </c>
      <c r="E1319">
        <v>7.5018978693741148E-2</v>
      </c>
      <c r="F1319">
        <v>3.1714744673435304E-2</v>
      </c>
      <c r="G1319">
        <v>5.6264234020305844E-2</v>
      </c>
      <c r="H1319">
        <v>0.17500000000000018</v>
      </c>
      <c r="I1319">
        <v>6.4000000000000057E-2</v>
      </c>
      <c r="J1319">
        <v>1004885.9140004799</v>
      </c>
      <c r="K1319">
        <v>1570173.2202067687</v>
      </c>
      <c r="L1319">
        <v>4132674.3443047176</v>
      </c>
      <c r="M1319">
        <v>4132674.3443047185</v>
      </c>
      <c r="N1319">
        <v>144461.32907889783</v>
      </c>
      <c r="O1319">
        <v>2430597.8051283513</v>
      </c>
      <c r="P1319">
        <v>69466.600672704459</v>
      </c>
      <c r="Q1319">
        <v>8849.4966713366175</v>
      </c>
      <c r="R1319">
        <v>5012.2302300186302</v>
      </c>
      <c r="S1319">
        <v>57455.828481989767</v>
      </c>
      <c r="T1319">
        <v>3677.1730228473452</v>
      </c>
      <c r="U1319">
        <v>115.31539999999995</v>
      </c>
      <c r="V1319">
        <v>64835428.62756151</v>
      </c>
    </row>
    <row r="1320" spans="1:22" x14ac:dyDescent="0.25">
      <c r="A1320" t="s">
        <v>224</v>
      </c>
      <c r="B1320" t="s">
        <v>2</v>
      </c>
      <c r="C1320">
        <v>7.3412115474445094E-2</v>
      </c>
      <c r="D1320">
        <v>1.2959999999999999E-2</v>
      </c>
      <c r="E1320">
        <v>6.0452115474445088E-2</v>
      </c>
      <c r="F1320">
        <v>2.8073028868611273E-2</v>
      </c>
      <c r="G1320">
        <v>4.5339086605833814E-2</v>
      </c>
      <c r="H1320">
        <v>0.17499999999999993</v>
      </c>
      <c r="I1320">
        <v>6.4000000000000015E-2</v>
      </c>
      <c r="J1320">
        <v>174716.16846907552</v>
      </c>
      <c r="K1320">
        <v>227201.54652089882</v>
      </c>
      <c r="L1320">
        <v>523353.08359685331</v>
      </c>
      <c r="M1320">
        <v>523353.08359685342</v>
      </c>
      <c r="N1320">
        <v>39562.888991460903</v>
      </c>
      <c r="O1320">
        <v>362354.82599851355</v>
      </c>
      <c r="P1320">
        <v>26600.566689479998</v>
      </c>
      <c r="Q1320">
        <v>3238.6288507035592</v>
      </c>
      <c r="R1320">
        <v>1909.7085145717479</v>
      </c>
      <c r="S1320">
        <v>7343.9708051743328</v>
      </c>
      <c r="T1320">
        <v>470.0141315311572</v>
      </c>
      <c r="U1320">
        <v>19.727499999999999</v>
      </c>
      <c r="V1320">
        <v>11256942.125807693</v>
      </c>
    </row>
    <row r="1321" spans="1:22" x14ac:dyDescent="0.25">
      <c r="A1321" t="s">
        <v>224</v>
      </c>
      <c r="B1321" t="s">
        <v>3</v>
      </c>
      <c r="C1321">
        <v>4.4699605043968624E-2</v>
      </c>
      <c r="D1321">
        <v>1.2959999999999999E-2</v>
      </c>
      <c r="E1321">
        <v>3.1739605043968652E-2</v>
      </c>
      <c r="F1321">
        <v>2.0894901260992173E-2</v>
      </c>
      <c r="G1321">
        <v>2.3804703782976489E-2</v>
      </c>
      <c r="H1321">
        <v>0.17499999999999991</v>
      </c>
      <c r="I1321">
        <v>6.4000000000000015E-2</v>
      </c>
      <c r="J1321">
        <v>190486.4647403119</v>
      </c>
      <c r="K1321">
        <v>126486.43865473827</v>
      </c>
      <c r="L1321">
        <v>342008.60906913516</v>
      </c>
      <c r="M1321">
        <v>342008.60906913516</v>
      </c>
      <c r="N1321">
        <v>9362.6767237698077</v>
      </c>
      <c r="O1321">
        <v>307610.22667128028</v>
      </c>
      <c r="P1321">
        <v>3608.5009522995306</v>
      </c>
      <c r="Q1321">
        <v>433.02011427594357</v>
      </c>
      <c r="R1321">
        <v>258.65734826083036</v>
      </c>
      <c r="S1321">
        <v>4757.9871324564301</v>
      </c>
      <c r="T1321">
        <v>304.51117647721151</v>
      </c>
      <c r="U1321">
        <v>22.070900000000002</v>
      </c>
      <c r="V1321">
        <v>12309189.38673077</v>
      </c>
    </row>
    <row r="1322" spans="1:22" x14ac:dyDescent="0.25">
      <c r="A1322" t="s">
        <v>224</v>
      </c>
      <c r="B1322" t="s">
        <v>4</v>
      </c>
      <c r="C1322">
        <v>0.12215302129251614</v>
      </c>
      <c r="D1322">
        <v>1.2959999999999999E-2</v>
      </c>
      <c r="E1322">
        <v>0.10919302129251611</v>
      </c>
      <c r="F1322">
        <v>4.025825532312903E-2</v>
      </c>
      <c r="G1322">
        <v>8.1894765969387079E-2</v>
      </c>
      <c r="H1322">
        <v>0.17499999999999993</v>
      </c>
      <c r="I1322">
        <v>6.4000000000000001E-2</v>
      </c>
      <c r="J1322">
        <v>97243.696698697197</v>
      </c>
      <c r="K1322">
        <v>213711.65951512885</v>
      </c>
      <c r="L1322">
        <v>605604.16179535119</v>
      </c>
      <c r="M1322">
        <v>605604.16179535142</v>
      </c>
      <c r="N1322">
        <v>8882.7041875089053</v>
      </c>
      <c r="O1322">
        <v>302072.6520263172</v>
      </c>
      <c r="P1322">
        <v>0</v>
      </c>
      <c r="Q1322">
        <v>0</v>
      </c>
      <c r="R1322">
        <v>0</v>
      </c>
      <c r="S1322">
        <v>8348.4061912677244</v>
      </c>
      <c r="T1322">
        <v>534.29799624113423</v>
      </c>
      <c r="U1322">
        <v>13.123100000000001</v>
      </c>
      <c r="V1322">
        <v>6281431.7617307696</v>
      </c>
    </row>
    <row r="1323" spans="1:22" x14ac:dyDescent="0.25">
      <c r="A1323" t="s">
        <v>224</v>
      </c>
      <c r="B1323" t="s">
        <v>5</v>
      </c>
      <c r="C1323">
        <v>0.10969419361792941</v>
      </c>
      <c r="D1323">
        <v>1.2960000000000001E-2</v>
      </c>
      <c r="E1323">
        <v>9.6734193617929481E-2</v>
      </c>
      <c r="F1323">
        <v>3.7143548404482349E-2</v>
      </c>
      <c r="G1323">
        <v>7.2550645213447063E-2</v>
      </c>
      <c r="H1323">
        <v>0.17499999999999996</v>
      </c>
      <c r="I1323">
        <v>6.3999999999999987E-2</v>
      </c>
      <c r="J1323">
        <v>466308.82462459267</v>
      </c>
      <c r="K1323">
        <v>944030.5816942763</v>
      </c>
      <c r="L1323">
        <v>2501948.0747757372</v>
      </c>
      <c r="M1323">
        <v>2501948.0747757377</v>
      </c>
      <c r="N1323">
        <v>82535.917576772161</v>
      </c>
      <c r="O1323">
        <v>1327803.4887420959</v>
      </c>
      <c r="P1323">
        <v>37789.205280116468</v>
      </c>
      <c r="Q1323">
        <v>5001.6483762600974</v>
      </c>
      <c r="R1323">
        <v>2738.6146340081</v>
      </c>
      <c r="S1323">
        <v>34780.497449613191</v>
      </c>
      <c r="T1323">
        <v>2225.9518367752412</v>
      </c>
      <c r="U1323">
        <v>51.443900000000014</v>
      </c>
      <c r="V1323">
        <v>30068320.129061542</v>
      </c>
    </row>
    <row r="1324" spans="1:22" x14ac:dyDescent="0.25">
      <c r="A1324" t="s">
        <v>224</v>
      </c>
      <c r="B1324" t="s">
        <v>6</v>
      </c>
      <c r="U1324">
        <v>5.3</v>
      </c>
    </row>
    <row r="1325" spans="1:22" x14ac:dyDescent="0.25">
      <c r="A1325" t="s">
        <v>224</v>
      </c>
      <c r="B1325" t="s">
        <v>7</v>
      </c>
      <c r="U1325">
        <v>3.65</v>
      </c>
    </row>
    <row r="1326" spans="1:22" x14ac:dyDescent="0.25">
      <c r="A1326" t="s">
        <v>225</v>
      </c>
      <c r="B1326" t="s">
        <v>1</v>
      </c>
      <c r="C1326">
        <v>0.10094866716555316</v>
      </c>
      <c r="D1326">
        <v>1.2959999999999819E-2</v>
      </c>
      <c r="E1326">
        <v>8.7988667165553328E-2</v>
      </c>
      <c r="F1326">
        <v>3.495716679138846E-2</v>
      </c>
      <c r="G1326">
        <v>6.5991500374165069E-2</v>
      </c>
      <c r="H1326">
        <v>0.1749999999999986</v>
      </c>
      <c r="I1326">
        <v>6.3999999999999863E-2</v>
      </c>
      <c r="J1326">
        <v>6126368.3044202961</v>
      </c>
      <c r="K1326">
        <v>11262544.560980322</v>
      </c>
      <c r="L1326">
        <v>30066701.557151262</v>
      </c>
      <c r="M1326">
        <v>30066701.557151265</v>
      </c>
      <c r="N1326">
        <v>930233.03144742735</v>
      </c>
      <c r="O1326">
        <v>16458679.833953185</v>
      </c>
      <c r="P1326">
        <v>407152.92089474644</v>
      </c>
      <c r="Q1326">
        <v>50643.220694313903</v>
      </c>
      <c r="R1326">
        <v>29298.953061699878</v>
      </c>
      <c r="S1326">
        <v>416483.02330514055</v>
      </c>
      <c r="T1326">
        <v>26654.913491528961</v>
      </c>
      <c r="U1326">
        <v>728.13780000000099</v>
      </c>
      <c r="V1326">
        <v>395417023.98333055</v>
      </c>
    </row>
    <row r="1327" spans="1:22" x14ac:dyDescent="0.25">
      <c r="A1327" t="s">
        <v>225</v>
      </c>
      <c r="B1327" t="s">
        <v>2</v>
      </c>
      <c r="C1327">
        <v>8.8726543317908857E-2</v>
      </c>
      <c r="D1327">
        <v>1.2959999999999998E-2</v>
      </c>
      <c r="E1327">
        <v>7.5766543317908858E-2</v>
      </c>
      <c r="F1327">
        <v>3.1901635829477214E-2</v>
      </c>
      <c r="G1327">
        <v>5.6824907488431609E-2</v>
      </c>
      <c r="H1327">
        <v>0.17499999999999988</v>
      </c>
      <c r="I1327">
        <v>6.4000000000000029E-2</v>
      </c>
      <c r="J1327">
        <v>351255.60185468901</v>
      </c>
      <c r="K1327">
        <v>611229.88648216263</v>
      </c>
      <c r="L1327">
        <v>1389747.2209680162</v>
      </c>
      <c r="M1327">
        <v>1389747.2209680157</v>
      </c>
      <c r="N1327">
        <v>110985.60961961828</v>
      </c>
      <c r="O1327">
        <v>851499.87871723366</v>
      </c>
      <c r="P1327">
        <v>75328.093049339659</v>
      </c>
      <c r="Q1327">
        <v>9657.3513065875723</v>
      </c>
      <c r="R1327">
        <v>5439.0684387793426</v>
      </c>
      <c r="S1327">
        <v>19324.339121157409</v>
      </c>
      <c r="T1327">
        <v>1236.7577037540748</v>
      </c>
      <c r="U1327">
        <v>39.1601</v>
      </c>
      <c r="V1327">
        <v>22544455.636346158</v>
      </c>
    </row>
    <row r="1328" spans="1:22" x14ac:dyDescent="0.25">
      <c r="A1328" t="s">
        <v>225</v>
      </c>
      <c r="B1328" t="s">
        <v>3</v>
      </c>
      <c r="C1328">
        <v>7.6694767361660213E-2</v>
      </c>
      <c r="D1328">
        <v>1.296000000000002E-2</v>
      </c>
      <c r="E1328">
        <v>6.3734767361660227E-2</v>
      </c>
      <c r="F1328">
        <v>2.8893691840415067E-2</v>
      </c>
      <c r="G1328">
        <v>4.7801075521245261E-2</v>
      </c>
      <c r="H1328">
        <v>0.17500000000000029</v>
      </c>
      <c r="I1328">
        <v>6.4000000000000001E-2</v>
      </c>
      <c r="J1328">
        <v>1131239.7295050623</v>
      </c>
      <c r="K1328">
        <v>1468883.2281758648</v>
      </c>
      <c r="L1328">
        <v>4046662.9545945823</v>
      </c>
      <c r="M1328">
        <v>4046662.9545945823</v>
      </c>
      <c r="N1328">
        <v>89996.682483252604</v>
      </c>
      <c r="O1328">
        <v>2510126.2751976736</v>
      </c>
      <c r="P1328">
        <v>25354.434371697174</v>
      </c>
      <c r="Q1328">
        <v>3092.3857915646927</v>
      </c>
      <c r="R1328">
        <v>1820.5964904487596</v>
      </c>
      <c r="S1328">
        <v>56136.528035284362</v>
      </c>
      <c r="T1328">
        <v>3592.7377942582007</v>
      </c>
      <c r="U1328">
        <v>134.79839999999999</v>
      </c>
      <c r="V1328">
        <v>73065070.412992284</v>
      </c>
    </row>
    <row r="1329" spans="1:22" x14ac:dyDescent="0.25">
      <c r="A1329" t="s">
        <v>225</v>
      </c>
      <c r="B1329" t="s">
        <v>4</v>
      </c>
      <c r="C1329">
        <v>0.11871575727984911</v>
      </c>
      <c r="D1329">
        <v>1.2959999999999999E-2</v>
      </c>
      <c r="E1329">
        <v>0.10575575727984898</v>
      </c>
      <c r="F1329">
        <v>3.9398939319962203E-2</v>
      </c>
      <c r="G1329">
        <v>7.9316817959886751E-2</v>
      </c>
      <c r="H1329">
        <v>0.17500000000000035</v>
      </c>
      <c r="I1329">
        <v>6.4000000000000043E-2</v>
      </c>
      <c r="J1329">
        <v>644671.53051551268</v>
      </c>
      <c r="K1329">
        <v>1383645.7539550057</v>
      </c>
      <c r="L1329">
        <v>3890999.4752659062</v>
      </c>
      <c r="M1329">
        <v>3890999.4752659053</v>
      </c>
      <c r="N1329">
        <v>64984.446649777004</v>
      </c>
      <c r="O1329">
        <v>1963332.8378207404</v>
      </c>
      <c r="P1329">
        <v>6460.192397640184</v>
      </c>
      <c r="Q1329">
        <v>775.22308771682208</v>
      </c>
      <c r="R1329">
        <v>463.06659106284843</v>
      </c>
      <c r="S1329">
        <v>53840.192268193394</v>
      </c>
      <c r="T1329">
        <v>3445.7723051643798</v>
      </c>
      <c r="U1329">
        <v>89.034899999999965</v>
      </c>
      <c r="V1329">
        <v>41684888.929807715</v>
      </c>
    </row>
    <row r="1330" spans="1:22" x14ac:dyDescent="0.25">
      <c r="A1330" t="s">
        <v>225</v>
      </c>
      <c r="B1330" t="s">
        <v>5</v>
      </c>
      <c r="C1330">
        <v>0.11209007955242359</v>
      </c>
      <c r="D1330">
        <v>1.2960000000000015E-2</v>
      </c>
      <c r="E1330">
        <v>9.9130079552423686E-2</v>
      </c>
      <c r="F1330">
        <v>3.7742519888105806E-2</v>
      </c>
      <c r="G1330">
        <v>7.4347559664317664E-2</v>
      </c>
      <c r="H1330">
        <v>0.17499999999999932</v>
      </c>
      <c r="I1330">
        <v>6.4000000000000029E-2</v>
      </c>
      <c r="J1330">
        <v>2667625.6159289652</v>
      </c>
      <c r="K1330">
        <v>5540599.0775288036</v>
      </c>
      <c r="L1330">
        <v>14821854.509758065</v>
      </c>
      <c r="M1330">
        <v>14821854.50975804</v>
      </c>
      <c r="N1330">
        <v>449985.68070709612</v>
      </c>
      <c r="O1330">
        <v>7758239.012750674</v>
      </c>
      <c r="P1330">
        <v>193809.97661203996</v>
      </c>
      <c r="Q1330">
        <v>24292.681164494359</v>
      </c>
      <c r="R1330">
        <v>13958.570097698197</v>
      </c>
      <c r="S1330">
        <v>204816.21506846932</v>
      </c>
      <c r="T1330">
        <v>13108.237764382033</v>
      </c>
      <c r="U1330">
        <v>315.6602000000002</v>
      </c>
      <c r="V1330">
        <v>172106726.39317319</v>
      </c>
    </row>
    <row r="1331" spans="1:22" x14ac:dyDescent="0.25">
      <c r="A1331" t="s">
        <v>225</v>
      </c>
      <c r="B1331" t="s">
        <v>6</v>
      </c>
      <c r="C1331">
        <v>6.1431891034552252E-2</v>
      </c>
      <c r="D1331">
        <v>1.2960000000000018E-2</v>
      </c>
      <c r="E1331">
        <v>4.8471891034552149E-2</v>
      </c>
      <c r="F1331">
        <v>2.5077972758638045E-2</v>
      </c>
      <c r="G1331">
        <v>3.6353918275914089E-2</v>
      </c>
      <c r="H1331">
        <v>0.17500000000000002</v>
      </c>
      <c r="I1331">
        <v>6.400000000000014E-2</v>
      </c>
      <c r="J1331">
        <v>303045.52800481726</v>
      </c>
      <c r="K1331">
        <v>295434.67663613876</v>
      </c>
      <c r="L1331">
        <v>831586.06306976592</v>
      </c>
      <c r="M1331">
        <v>831586.06306976592</v>
      </c>
      <c r="N1331">
        <v>13679.491709662485</v>
      </c>
      <c r="O1331">
        <v>584800.71293129364</v>
      </c>
      <c r="P1331">
        <v>1250.6191828913011</v>
      </c>
      <c r="Q1331">
        <v>150.07430194695613</v>
      </c>
      <c r="R1331">
        <v>89.644383029648466</v>
      </c>
      <c r="S1331">
        <v>11455.971655822203</v>
      </c>
      <c r="T1331">
        <v>733.18218597262091</v>
      </c>
      <c r="U1331">
        <v>37.072199999999967</v>
      </c>
      <c r="V1331">
        <v>19553573.913319223</v>
      </c>
    </row>
    <row r="1332" spans="1:22" x14ac:dyDescent="0.25">
      <c r="A1332" t="s">
        <v>225</v>
      </c>
      <c r="B1332" t="s">
        <v>7</v>
      </c>
      <c r="C1332">
        <v>0.10196447289408449</v>
      </c>
      <c r="D1332">
        <v>1.2960000000000008E-2</v>
      </c>
      <c r="E1332">
        <v>8.9004472894084419E-2</v>
      </c>
      <c r="F1332">
        <v>3.5211118223521055E-2</v>
      </c>
      <c r="G1332">
        <v>6.6753354670563272E-2</v>
      </c>
      <c r="H1332">
        <v>0.17500000000000038</v>
      </c>
      <c r="I1332">
        <v>6.4000000000000043E-2</v>
      </c>
      <c r="J1332">
        <v>1028530.2986112483</v>
      </c>
      <c r="K1332">
        <v>1962751.9382023509</v>
      </c>
      <c r="L1332">
        <v>5085851.3334949138</v>
      </c>
      <c r="M1332">
        <v>5085851.3334949147</v>
      </c>
      <c r="N1332">
        <v>200601.12027803157</v>
      </c>
      <c r="O1332">
        <v>2790681.1165355658</v>
      </c>
      <c r="P1332">
        <v>104949.60528113821</v>
      </c>
      <c r="Q1332">
        <v>12675.505042003497</v>
      </c>
      <c r="R1332">
        <v>7528.0070606810696</v>
      </c>
      <c r="S1332">
        <v>70909.777156213546</v>
      </c>
      <c r="T1332">
        <v>4538.2257379976691</v>
      </c>
      <c r="U1332">
        <v>112.41199999999996</v>
      </c>
      <c r="V1332">
        <v>66462308.697692312</v>
      </c>
    </row>
    <row r="1333" spans="1:22" x14ac:dyDescent="0.25">
      <c r="A1333" t="s">
        <v>226</v>
      </c>
      <c r="B1333" t="s">
        <v>1</v>
      </c>
      <c r="C1333">
        <v>9.2175114198655303E-2</v>
      </c>
      <c r="D1333">
        <v>1.2960000000000017E-2</v>
      </c>
      <c r="E1333">
        <v>7.9215114198655248E-2</v>
      </c>
      <c r="F1333">
        <v>3.2763778549663759E-2</v>
      </c>
      <c r="G1333">
        <v>5.9411335648991419E-2</v>
      </c>
      <c r="H1333">
        <v>0.17499999999999982</v>
      </c>
      <c r="I1333">
        <v>6.3999999999999974E-2</v>
      </c>
      <c r="J1333">
        <v>1883920.8568026421</v>
      </c>
      <c r="K1333">
        <v>3080126.4151112614</v>
      </c>
      <c r="L1333">
        <v>8151024.4304659255</v>
      </c>
      <c r="M1333">
        <v>8151024.4304659208</v>
      </c>
      <c r="N1333">
        <v>272338.70371696353</v>
      </c>
      <c r="O1333">
        <v>4691708.5681969384</v>
      </c>
      <c r="P1333">
        <v>127667.73774401</v>
      </c>
      <c r="Q1333">
        <v>15360.926841125089</v>
      </c>
      <c r="R1333">
        <v>9153.8345334486421</v>
      </c>
      <c r="S1333">
        <v>112928.76372028234</v>
      </c>
      <c r="T1333">
        <v>7227.440878098073</v>
      </c>
      <c r="U1333">
        <v>220.88800000000003</v>
      </c>
      <c r="V1333">
        <v>121597149.21807705</v>
      </c>
    </row>
    <row r="1334" spans="1:22" x14ac:dyDescent="0.25">
      <c r="A1334" t="s">
        <v>226</v>
      </c>
      <c r="B1334" t="s">
        <v>2</v>
      </c>
      <c r="C1334">
        <v>6.9445013389177676E-2</v>
      </c>
      <c r="D1334">
        <v>1.2959999999999994E-2</v>
      </c>
      <c r="E1334">
        <v>5.6485013389177642E-2</v>
      </c>
      <c r="F1334">
        <v>2.7081253347294408E-2</v>
      </c>
      <c r="G1334">
        <v>4.236376004188324E-2</v>
      </c>
      <c r="H1334">
        <v>0.17499999999999993</v>
      </c>
      <c r="I1334">
        <v>6.4000000000000029E-2</v>
      </c>
      <c r="J1334">
        <v>248994.93716593814</v>
      </c>
      <c r="K1334">
        <v>289844.91469701077</v>
      </c>
      <c r="L1334">
        <v>702885.10558513366</v>
      </c>
      <c r="M1334">
        <v>702885.10558513377</v>
      </c>
      <c r="N1334">
        <v>41662.40962647472</v>
      </c>
      <c r="O1334">
        <v>497177.44223647413</v>
      </c>
      <c r="P1334">
        <v>26225.279297583817</v>
      </c>
      <c r="Q1334">
        <v>3152.1343393777706</v>
      </c>
      <c r="R1334">
        <v>1880.1544727655414</v>
      </c>
      <c r="S1334">
        <v>9778.9863879205332</v>
      </c>
      <c r="T1334">
        <v>625.85512882691444</v>
      </c>
      <c r="U1334">
        <v>28.603099999999998</v>
      </c>
      <c r="V1334">
        <v>16041991.382307691</v>
      </c>
    </row>
    <row r="1335" spans="1:22" x14ac:dyDescent="0.25">
      <c r="A1335" t="s">
        <v>226</v>
      </c>
      <c r="B1335" t="s">
        <v>3</v>
      </c>
      <c r="C1335">
        <v>7.0863384047635133E-2</v>
      </c>
      <c r="D1335">
        <v>1.2959999999999991E-2</v>
      </c>
      <c r="E1335">
        <v>5.7903384047635106E-2</v>
      </c>
      <c r="F1335">
        <v>2.7435846011908779E-2</v>
      </c>
      <c r="G1335">
        <v>4.3427538035726326E-2</v>
      </c>
      <c r="H1335">
        <v>0.17499999999999988</v>
      </c>
      <c r="I1335">
        <v>6.4000000000000015E-2</v>
      </c>
      <c r="J1335">
        <v>361230.12705006427</v>
      </c>
      <c r="K1335">
        <v>425285.901438865</v>
      </c>
      <c r="L1335">
        <v>1179009.3178166097</v>
      </c>
      <c r="M1335">
        <v>1179009.3178166095</v>
      </c>
      <c r="N1335">
        <v>24212.09662499628</v>
      </c>
      <c r="O1335">
        <v>762303.93186393287</v>
      </c>
      <c r="P1335">
        <v>5707.0710536411971</v>
      </c>
      <c r="Q1335">
        <v>684.84852643694364</v>
      </c>
      <c r="R1335">
        <v>409.08285312500107</v>
      </c>
      <c r="S1335">
        <v>16363.810330632623</v>
      </c>
      <c r="T1335">
        <v>1047.2838611604877</v>
      </c>
      <c r="U1335">
        <v>40.763700000000007</v>
      </c>
      <c r="V1335">
        <v>23356844.969615381</v>
      </c>
    </row>
    <row r="1336" spans="1:22" x14ac:dyDescent="0.25">
      <c r="A1336" t="s">
        <v>226</v>
      </c>
      <c r="B1336" t="s">
        <v>4</v>
      </c>
      <c r="C1336">
        <v>0.11688732728092695</v>
      </c>
      <c r="D1336">
        <v>1.2959999999999994E-2</v>
      </c>
      <c r="E1336">
        <v>0.10392732728092692</v>
      </c>
      <c r="F1336">
        <v>3.8941831820231712E-2</v>
      </c>
      <c r="G1336">
        <v>7.7945495460695222E-2</v>
      </c>
      <c r="H1336">
        <v>0.17499999999999988</v>
      </c>
      <c r="I1336">
        <v>6.3999999999999987E-2</v>
      </c>
      <c r="J1336">
        <v>167000.8451227507</v>
      </c>
      <c r="K1336">
        <v>349308.63903701515</v>
      </c>
      <c r="L1336">
        <v>989885.14856047777</v>
      </c>
      <c r="M1336">
        <v>989885.14856047765</v>
      </c>
      <c r="N1336">
        <v>14510.192137641949</v>
      </c>
      <c r="O1336">
        <v>501799.29202212393</v>
      </c>
      <c r="P1336">
        <v>0</v>
      </c>
      <c r="Q1336">
        <v>0</v>
      </c>
      <c r="R1336">
        <v>0</v>
      </c>
      <c r="S1336">
        <v>13637.398625603311</v>
      </c>
      <c r="T1336">
        <v>872.79351203861199</v>
      </c>
      <c r="U1336">
        <v>23.192300000000007</v>
      </c>
      <c r="V1336">
        <v>10784163.814999999</v>
      </c>
    </row>
    <row r="1337" spans="1:22" x14ac:dyDescent="0.25">
      <c r="A1337" t="s">
        <v>226</v>
      </c>
      <c r="B1337" t="s">
        <v>5</v>
      </c>
      <c r="C1337">
        <v>0.10784934462915048</v>
      </c>
      <c r="D1337">
        <v>1.2960000000000008E-2</v>
      </c>
      <c r="E1337">
        <v>9.4889344629150468E-2</v>
      </c>
      <c r="F1337">
        <v>3.6682336157287602E-2</v>
      </c>
      <c r="G1337">
        <v>7.1167008471862886E-2</v>
      </c>
      <c r="H1337">
        <v>0.17500000000000018</v>
      </c>
      <c r="I1337">
        <v>6.4000000000000015E-2</v>
      </c>
      <c r="J1337">
        <v>865558.99661703221</v>
      </c>
      <c r="K1337">
        <v>1738703.6168273287</v>
      </c>
      <c r="L1337">
        <v>4496076.796882079</v>
      </c>
      <c r="M1337">
        <v>4496076.7968820762</v>
      </c>
      <c r="N1337">
        <v>180008.51339997677</v>
      </c>
      <c r="O1337">
        <v>2424254.1000443846</v>
      </c>
      <c r="P1337">
        <v>95315.047394731781</v>
      </c>
      <c r="Q1337">
        <v>11465.731763568574</v>
      </c>
      <c r="R1337">
        <v>6833.9698661312232</v>
      </c>
      <c r="S1337">
        <v>62400.154488294</v>
      </c>
      <c r="T1337">
        <v>3993.609887250816</v>
      </c>
      <c r="U1337">
        <v>99.080600000000004</v>
      </c>
      <c r="V1337">
        <v>55879306.984807692</v>
      </c>
    </row>
    <row r="1338" spans="1:22" x14ac:dyDescent="0.25">
      <c r="A1338" t="s">
        <v>226</v>
      </c>
      <c r="B1338" t="s">
        <v>6</v>
      </c>
      <c r="C1338">
        <v>7.1794245170972631E-2</v>
      </c>
      <c r="D1338">
        <v>1.2959999999999994E-2</v>
      </c>
      <c r="E1338">
        <v>5.8834245170972597E-2</v>
      </c>
      <c r="F1338">
        <v>2.766856129274314E-2</v>
      </c>
      <c r="G1338">
        <v>4.4125683878229453E-2</v>
      </c>
      <c r="H1338">
        <v>0.17499999999999991</v>
      </c>
      <c r="I1338">
        <v>6.4000000000000001E-2</v>
      </c>
      <c r="J1338">
        <v>179664.02909176517</v>
      </c>
      <c r="K1338">
        <v>207401.44056282731</v>
      </c>
      <c r="L1338">
        <v>585905.70285326382</v>
      </c>
      <c r="M1338">
        <v>585905.70285326405</v>
      </c>
      <c r="N1338">
        <v>9074.6547088045045</v>
      </c>
      <c r="O1338">
        <v>377990.81494578806</v>
      </c>
      <c r="P1338">
        <v>420.33999805318939</v>
      </c>
      <c r="Q1338">
        <v>58.212211741799017</v>
      </c>
      <c r="R1338">
        <v>30.627341426879262</v>
      </c>
      <c r="S1338">
        <v>8050.2586067505817</v>
      </c>
      <c r="T1338">
        <v>515.21655083203734</v>
      </c>
      <c r="U1338">
        <v>21.448300000000007</v>
      </c>
      <c r="V1338">
        <v>11578986.879423076</v>
      </c>
    </row>
    <row r="1339" spans="1:22" x14ac:dyDescent="0.25">
      <c r="A1339" t="s">
        <v>226</v>
      </c>
      <c r="B1339" t="s">
        <v>7</v>
      </c>
      <c r="U1339">
        <v>7.8</v>
      </c>
    </row>
    <row r="1340" spans="1:22" x14ac:dyDescent="0.25">
      <c r="A1340" t="s">
        <v>227</v>
      </c>
      <c r="B1340" t="s">
        <v>1</v>
      </c>
      <c r="C1340">
        <v>0.11551764437907981</v>
      </c>
      <c r="D1340">
        <v>1.2959999999999994E-2</v>
      </c>
      <c r="E1340">
        <v>0.10255764437907954</v>
      </c>
      <c r="F1340">
        <v>3.8599411094769859E-2</v>
      </c>
      <c r="G1340">
        <v>7.6918233284309787E-2</v>
      </c>
      <c r="H1340">
        <v>0.17499999999999924</v>
      </c>
      <c r="I1340">
        <v>6.4000000000000001E-2</v>
      </c>
      <c r="J1340">
        <v>2293676.5619093236</v>
      </c>
      <c r="K1340">
        <v>4782723.1480580159</v>
      </c>
      <c r="L1340">
        <v>13271114.833159303</v>
      </c>
      <c r="M1340">
        <v>13271114.833159342</v>
      </c>
      <c r="N1340">
        <v>269263.65275368188</v>
      </c>
      <c r="O1340">
        <v>6807136.0572136613</v>
      </c>
      <c r="P1340">
        <v>61863.980740093262</v>
      </c>
      <c r="Q1340">
        <v>7745.2424064195984</v>
      </c>
      <c r="R1340">
        <v>4454.9902813768222</v>
      </c>
      <c r="S1340">
        <v>183458.11966710413</v>
      </c>
      <c r="T1340">
        <v>11741.319658694654</v>
      </c>
      <c r="U1340">
        <v>279.34860000000015</v>
      </c>
      <c r="V1340">
        <v>148052099.87865368</v>
      </c>
    </row>
    <row r="1341" spans="1:22" x14ac:dyDescent="0.25">
      <c r="A1341" t="s">
        <v>227</v>
      </c>
      <c r="B1341" t="s">
        <v>2</v>
      </c>
      <c r="C1341">
        <v>8.3104163508983683E-2</v>
      </c>
      <c r="D1341">
        <v>1.2959999999999996E-2</v>
      </c>
      <c r="E1341">
        <v>7.0144163508983684E-2</v>
      </c>
      <c r="F1341">
        <v>3.0496040877245917E-2</v>
      </c>
      <c r="G1341">
        <v>5.2608122631737766E-2</v>
      </c>
      <c r="H1341">
        <v>0.17499999999999991</v>
      </c>
      <c r="I1341">
        <v>6.4000000000000043E-2</v>
      </c>
      <c r="J1341">
        <v>212460.01606220458</v>
      </c>
      <c r="K1341">
        <v>318933.51450560265</v>
      </c>
      <c r="L1341">
        <v>793807.50838458422</v>
      </c>
      <c r="M1341">
        <v>793807.50838458398</v>
      </c>
      <c r="N1341">
        <v>40748.258783055935</v>
      </c>
      <c r="O1341">
        <v>490645.27178475121</v>
      </c>
      <c r="P1341">
        <v>24040.416628576651</v>
      </c>
      <c r="Q1341">
        <v>3206.4147130376077</v>
      </c>
      <c r="R1341">
        <v>1743.7972058633125</v>
      </c>
      <c r="S1341">
        <v>11050.404356746469</v>
      </c>
      <c r="T1341">
        <v>707.22587883177403</v>
      </c>
      <c r="U1341">
        <v>24.5</v>
      </c>
      <c r="V1341">
        <v>13651454.807692306</v>
      </c>
    </row>
    <row r="1342" spans="1:22" x14ac:dyDescent="0.25">
      <c r="A1342" t="s">
        <v>227</v>
      </c>
      <c r="B1342" t="s">
        <v>3</v>
      </c>
      <c r="C1342">
        <v>0.10269388020097595</v>
      </c>
      <c r="D1342">
        <v>1.2959999999999989E-2</v>
      </c>
      <c r="E1342">
        <v>8.9733880200975988E-2</v>
      </c>
      <c r="F1342">
        <v>3.5393470050244014E-2</v>
      </c>
      <c r="G1342">
        <v>6.730041015073196E-2</v>
      </c>
      <c r="H1342">
        <v>0.17500000000000016</v>
      </c>
      <c r="I1342">
        <v>6.3999999999999974E-2</v>
      </c>
      <c r="J1342">
        <v>664522.03250324714</v>
      </c>
      <c r="K1342">
        <v>1221967.9681351122</v>
      </c>
      <c r="L1342">
        <v>3378947.9106563297</v>
      </c>
      <c r="M1342">
        <v>3378947.9106563274</v>
      </c>
      <c r="N1342">
        <v>71738.998437250964</v>
      </c>
      <c r="O1342">
        <v>1814751.0022011083</v>
      </c>
      <c r="P1342">
        <v>18470.835212501432</v>
      </c>
      <c r="Q1342">
        <v>2216.5002255001718</v>
      </c>
      <c r="R1342">
        <v>1323.9894680321026</v>
      </c>
      <c r="S1342">
        <v>46736.535273700763</v>
      </c>
      <c r="T1342">
        <v>2991.1382575168486</v>
      </c>
      <c r="U1342">
        <v>79.69850000000001</v>
      </c>
      <c r="V1342">
        <v>42904358.172884606</v>
      </c>
    </row>
    <row r="1343" spans="1:22" x14ac:dyDescent="0.25">
      <c r="A1343" t="s">
        <v>227</v>
      </c>
      <c r="B1343" t="s">
        <v>4</v>
      </c>
      <c r="C1343">
        <v>0.13349941061954709</v>
      </c>
      <c r="D1343">
        <v>1.2959999999999991E-2</v>
      </c>
      <c r="E1343">
        <v>0.12053941061954714</v>
      </c>
      <c r="F1343">
        <v>4.3094852654886787E-2</v>
      </c>
      <c r="G1343">
        <v>9.040455796466032E-2</v>
      </c>
      <c r="H1343">
        <v>0.17499999999999991</v>
      </c>
      <c r="I1343">
        <v>6.4000000000000015E-2</v>
      </c>
      <c r="J1343">
        <v>259453.36823918429</v>
      </c>
      <c r="K1343">
        <v>634116.37090556195</v>
      </c>
      <c r="L1343">
        <v>1796524.3155790127</v>
      </c>
      <c r="M1343">
        <v>1796524.3155790111</v>
      </c>
      <c r="N1343">
        <v>26456.19928441837</v>
      </c>
      <c r="O1343">
        <v>867113.53986032773</v>
      </c>
      <c r="P1343">
        <v>0</v>
      </c>
      <c r="Q1343">
        <v>0</v>
      </c>
      <c r="R1343">
        <v>0</v>
      </c>
      <c r="S1343">
        <v>24864.848951521002</v>
      </c>
      <c r="T1343">
        <v>1591.3503328973443</v>
      </c>
      <c r="U1343">
        <v>35.807100000000013</v>
      </c>
      <c r="V1343">
        <v>16792260.752692308</v>
      </c>
    </row>
    <row r="1344" spans="1:22" x14ac:dyDescent="0.25">
      <c r="A1344" t="s">
        <v>227</v>
      </c>
      <c r="B1344" t="s">
        <v>5</v>
      </c>
      <c r="C1344">
        <v>0.13501340840539161</v>
      </c>
      <c r="D1344">
        <v>1.2960000000000001E-2</v>
      </c>
      <c r="E1344">
        <v>0.12205340840539169</v>
      </c>
      <c r="F1344">
        <v>4.3473352101347958E-2</v>
      </c>
      <c r="G1344">
        <v>9.1540056304043715E-2</v>
      </c>
      <c r="H1344">
        <v>0.1750000000000001</v>
      </c>
      <c r="I1344">
        <v>6.4000000000000001E-2</v>
      </c>
      <c r="J1344">
        <v>935114.03479782888</v>
      </c>
      <c r="K1344">
        <v>2314595.5541079687</v>
      </c>
      <c r="L1344">
        <v>6496065.8383970344</v>
      </c>
      <c r="M1344">
        <v>6496065.8383970382</v>
      </c>
      <c r="N1344">
        <v>111930.20598171651</v>
      </c>
      <c r="O1344">
        <v>3137779.3829240799</v>
      </c>
      <c r="P1344">
        <v>13928.055702084643</v>
      </c>
      <c r="Q1344">
        <v>1671.366684250157</v>
      </c>
      <c r="R1344">
        <v>998.36303272542716</v>
      </c>
      <c r="S1344">
        <v>89598.139626558055</v>
      </c>
      <c r="T1344">
        <v>5734.280936099718</v>
      </c>
      <c r="U1344">
        <v>112.86300000000003</v>
      </c>
      <c r="V1344">
        <v>60353820.291538455</v>
      </c>
    </row>
    <row r="1345" spans="1:22" x14ac:dyDescent="0.25">
      <c r="A1345" t="s">
        <v>227</v>
      </c>
      <c r="B1345" t="s">
        <v>6</v>
      </c>
      <c r="C1345">
        <v>7.1145558673649981E-2</v>
      </c>
      <c r="D1345">
        <v>1.2959999999999999E-2</v>
      </c>
      <c r="E1345">
        <v>5.8185558673649988E-2</v>
      </c>
      <c r="F1345">
        <v>2.7506389668412488E-2</v>
      </c>
      <c r="G1345">
        <v>4.3639169005237496E-2</v>
      </c>
      <c r="H1345">
        <v>0.17499999999999993</v>
      </c>
      <c r="I1345">
        <v>6.4000000000000029E-2</v>
      </c>
      <c r="J1345">
        <v>159245.97762047264</v>
      </c>
      <c r="K1345">
        <v>188270.15955531245</v>
      </c>
      <c r="L1345">
        <v>533419.28219781164</v>
      </c>
      <c r="M1345">
        <v>533419.28219781152</v>
      </c>
      <c r="N1345">
        <v>7847.7991170315654</v>
      </c>
      <c r="O1345">
        <v>339668.33805875352</v>
      </c>
      <c r="P1345">
        <v>0</v>
      </c>
      <c r="Q1345">
        <v>0</v>
      </c>
      <c r="R1345">
        <v>0</v>
      </c>
      <c r="S1345">
        <v>7375.7510498416141</v>
      </c>
      <c r="T1345">
        <v>472.04806718986339</v>
      </c>
      <c r="U1345">
        <v>19.149999999999999</v>
      </c>
      <c r="V1345">
        <v>10294561.634615386</v>
      </c>
    </row>
    <row r="1346" spans="1:22" x14ac:dyDescent="0.25">
      <c r="A1346" t="s">
        <v>227</v>
      </c>
      <c r="B1346" t="s">
        <v>7</v>
      </c>
      <c r="U1346">
        <v>7.3299999999999992</v>
      </c>
    </row>
    <row r="1347" spans="1:22" x14ac:dyDescent="0.25">
      <c r="A1347" t="s">
        <v>228</v>
      </c>
      <c r="B1347" t="s">
        <v>1</v>
      </c>
      <c r="C1347">
        <v>8.5050115602946688E-2</v>
      </c>
      <c r="D1347">
        <v>1.2959999999999998E-2</v>
      </c>
      <c r="E1347">
        <v>7.209011560294673E-2</v>
      </c>
      <c r="F1347">
        <v>3.0982528900736727E-2</v>
      </c>
      <c r="G1347">
        <v>5.4067586702210069E-2</v>
      </c>
      <c r="H1347">
        <v>0.17499999999999974</v>
      </c>
      <c r="I1347">
        <v>6.4000000000000001E-2</v>
      </c>
      <c r="J1347">
        <v>1862106.1993286267</v>
      </c>
      <c r="K1347">
        <v>2912664.7832827307</v>
      </c>
      <c r="L1347">
        <v>7466973.9424278941</v>
      </c>
      <c r="M1347">
        <v>7466973.9424278941</v>
      </c>
      <c r="N1347">
        <v>317755.10185507871</v>
      </c>
      <c r="O1347">
        <v>4457015.8807562785</v>
      </c>
      <c r="P1347">
        <v>173798.0605825861</v>
      </c>
      <c r="Q1347">
        <v>21003.546257917216</v>
      </c>
      <c r="R1347">
        <v>12467.302837792213</v>
      </c>
      <c r="S1347">
        <v>103840.40618118086</v>
      </c>
      <c r="T1347">
        <v>6645.7859955955837</v>
      </c>
      <c r="U1347">
        <v>220.35340000000008</v>
      </c>
      <c r="V1347">
        <v>120195138.11523072</v>
      </c>
    </row>
    <row r="1348" spans="1:22" x14ac:dyDescent="0.25">
      <c r="A1348" t="s">
        <v>228</v>
      </c>
      <c r="B1348" t="s">
        <v>2</v>
      </c>
      <c r="C1348">
        <v>6.401576223217538E-2</v>
      </c>
      <c r="D1348">
        <v>1.2959999999999999E-2</v>
      </c>
      <c r="E1348">
        <v>5.1055762232175353E-2</v>
      </c>
      <c r="F1348">
        <v>2.5723940558043844E-2</v>
      </c>
      <c r="G1348">
        <v>3.8291821674131518E-2</v>
      </c>
      <c r="H1348">
        <v>0.17499999999999999</v>
      </c>
      <c r="I1348">
        <v>6.4000000000000015E-2</v>
      </c>
      <c r="J1348">
        <v>186217.52914148138</v>
      </c>
      <c r="K1348">
        <v>297786.07772581797</v>
      </c>
      <c r="L1348">
        <v>479639.17743717681</v>
      </c>
      <c r="M1348">
        <v>479639.17743717675</v>
      </c>
      <c r="N1348">
        <v>103429.76393506926</v>
      </c>
      <c r="O1348">
        <v>380573.84293223015</v>
      </c>
      <c r="P1348">
        <v>80545.741503548081</v>
      </c>
      <c r="Q1348">
        <v>9715.2777584523537</v>
      </c>
      <c r="R1348">
        <v>5776.7052327680276</v>
      </c>
      <c r="S1348">
        <v>6947.4054890045618</v>
      </c>
      <c r="T1348">
        <v>444.63395129629197</v>
      </c>
      <c r="U1348">
        <v>18.403400000000001</v>
      </c>
      <c r="V1348">
        <v>11968487.909230771</v>
      </c>
    </row>
    <row r="1349" spans="1:22" x14ac:dyDescent="0.25">
      <c r="A1349" t="s">
        <v>228</v>
      </c>
      <c r="B1349" t="s">
        <v>3</v>
      </c>
      <c r="C1349">
        <v>9.1486534073055806E-2</v>
      </c>
      <c r="D1349">
        <v>1.2959999999999991E-2</v>
      </c>
      <c r="E1349">
        <v>7.8526534073055793E-2</v>
      </c>
      <c r="F1349">
        <v>3.2591633518263947E-2</v>
      </c>
      <c r="G1349">
        <v>5.8894900554791872E-2</v>
      </c>
      <c r="H1349">
        <v>0.17500000000000002</v>
      </c>
      <c r="I1349">
        <v>6.4000000000000015E-2</v>
      </c>
      <c r="J1349">
        <v>486382.01786192402</v>
      </c>
      <c r="K1349">
        <v>779832.27016682958</v>
      </c>
      <c r="L1349">
        <v>2146101.8801782532</v>
      </c>
      <c r="M1349">
        <v>2146101.8801782513</v>
      </c>
      <c r="N1349">
        <v>48348.73258055863</v>
      </c>
      <c r="O1349">
        <v>1217865.5554481945</v>
      </c>
      <c r="P1349">
        <v>13904.014199578611</v>
      </c>
      <c r="Q1349">
        <v>1762.2377311846046</v>
      </c>
      <c r="R1349">
        <v>1002.6401235688459</v>
      </c>
      <c r="S1349">
        <v>29774.286208859779</v>
      </c>
      <c r="T1349">
        <v>1905.5543173670262</v>
      </c>
      <c r="U1349">
        <v>57.724900000000005</v>
      </c>
      <c r="V1349">
        <v>31405129.091769233</v>
      </c>
    </row>
    <row r="1350" spans="1:22" x14ac:dyDescent="0.25">
      <c r="A1350" t="s">
        <v>228</v>
      </c>
      <c r="B1350" t="s">
        <v>4</v>
      </c>
      <c r="C1350">
        <v>8.1890902732267692E-2</v>
      </c>
      <c r="D1350">
        <v>1.2959999999999996E-2</v>
      </c>
      <c r="E1350">
        <v>6.8930902732267721E-2</v>
      </c>
      <c r="F1350">
        <v>3.019272568306693E-2</v>
      </c>
      <c r="G1350">
        <v>5.1698177049200801E-2</v>
      </c>
      <c r="H1350">
        <v>0.17499999999999993</v>
      </c>
      <c r="I1350">
        <v>6.3999999999999987E-2</v>
      </c>
      <c r="J1350">
        <v>217038.47909974272</v>
      </c>
      <c r="K1350">
        <v>303691.2126875621</v>
      </c>
      <c r="L1350">
        <v>858938.90670404385</v>
      </c>
      <c r="M1350">
        <v>858938.90670404362</v>
      </c>
      <c r="N1350">
        <v>13033.682839660614</v>
      </c>
      <c r="O1350">
        <v>507696.00894764421</v>
      </c>
      <c r="P1350">
        <v>372.19186701081071</v>
      </c>
      <c r="Q1350">
        <v>48.897206786431028</v>
      </c>
      <c r="R1350">
        <v>26.949700723023476</v>
      </c>
      <c r="S1350">
        <v>11828.612843177109</v>
      </c>
      <c r="T1350">
        <v>757.03122196333516</v>
      </c>
      <c r="U1350">
        <v>30.501000000000008</v>
      </c>
      <c r="V1350">
        <v>14012601.861538464</v>
      </c>
    </row>
    <row r="1351" spans="1:22" x14ac:dyDescent="0.25">
      <c r="A1351" t="s">
        <v>228</v>
      </c>
      <c r="B1351" t="s">
        <v>5</v>
      </c>
      <c r="C1351">
        <v>8.8950294559356449E-2</v>
      </c>
      <c r="D1351">
        <v>1.2959999999999996E-2</v>
      </c>
      <c r="E1351">
        <v>7.5990294559356436E-2</v>
      </c>
      <c r="F1351">
        <v>3.1957573639839094E-2</v>
      </c>
      <c r="G1351">
        <v>5.6992720919517292E-2</v>
      </c>
      <c r="H1351">
        <v>0.17500000000000013</v>
      </c>
      <c r="I1351">
        <v>6.3999999999999987E-2</v>
      </c>
      <c r="J1351">
        <v>785959.33220046025</v>
      </c>
      <c r="K1351">
        <v>1296523.7531739082</v>
      </c>
      <c r="L1351">
        <v>3316901.5947360559</v>
      </c>
      <c r="M1351">
        <v>3316901.5947360564</v>
      </c>
      <c r="N1351">
        <v>143167.41619641753</v>
      </c>
      <c r="O1351">
        <v>1939315.6691779518</v>
      </c>
      <c r="P1351">
        <v>78976.113012448594</v>
      </c>
      <c r="Q1351">
        <v>9477.1335614938289</v>
      </c>
      <c r="R1351">
        <v>5661.007780732316</v>
      </c>
      <c r="S1351">
        <v>46102.595715922878</v>
      </c>
      <c r="T1351">
        <v>2950.5661258190644</v>
      </c>
      <c r="U1351">
        <v>90.648899999999998</v>
      </c>
      <c r="V1351">
        <v>50754075.018461533</v>
      </c>
    </row>
    <row r="1352" spans="1:22" x14ac:dyDescent="0.25">
      <c r="A1352" t="s">
        <v>228</v>
      </c>
      <c r="B1352" t="s">
        <v>6</v>
      </c>
      <c r="C1352">
        <v>6.3460122684743242E-2</v>
      </c>
      <c r="D1352">
        <v>1.2959999999999996E-2</v>
      </c>
      <c r="E1352">
        <v>5.0500122684743284E-2</v>
      </c>
      <c r="F1352">
        <v>2.5585030671185813E-2</v>
      </c>
      <c r="G1352">
        <v>3.787509201355746E-2</v>
      </c>
      <c r="H1352">
        <v>0.17499999999999991</v>
      </c>
      <c r="I1352">
        <v>6.4000000000000001E-2</v>
      </c>
      <c r="J1352">
        <v>104479.41784353243</v>
      </c>
      <c r="K1352">
        <v>109033.88330950947</v>
      </c>
      <c r="L1352">
        <v>308932.31614457117</v>
      </c>
      <c r="M1352">
        <v>308932.31614457106</v>
      </c>
      <c r="N1352">
        <v>4542.333445989294</v>
      </c>
      <c r="O1352">
        <v>208970.96770705262</v>
      </c>
      <c r="P1352">
        <v>0</v>
      </c>
      <c r="Q1352">
        <v>0</v>
      </c>
      <c r="R1352">
        <v>0</v>
      </c>
      <c r="S1352">
        <v>4269.1103815689075</v>
      </c>
      <c r="T1352">
        <v>273.22306442041008</v>
      </c>
      <c r="U1352">
        <v>12.631400000000001</v>
      </c>
      <c r="V1352">
        <v>6752005.4019230772</v>
      </c>
    </row>
    <row r="1353" spans="1:22" x14ac:dyDescent="0.25">
      <c r="A1353" t="s">
        <v>228</v>
      </c>
      <c r="B1353" t="s">
        <v>7</v>
      </c>
      <c r="C1353">
        <v>8.8026624382543064E-2</v>
      </c>
      <c r="D1353">
        <v>1.2960000000000005E-2</v>
      </c>
      <c r="E1353">
        <v>7.5066624382543051E-2</v>
      </c>
      <c r="F1353">
        <v>3.1726656095635762E-2</v>
      </c>
      <c r="G1353">
        <v>5.6299968286907282E-2</v>
      </c>
      <c r="H1353">
        <v>0.17500000000000002</v>
      </c>
      <c r="I1353">
        <v>6.4000000000000015E-2</v>
      </c>
      <c r="J1353">
        <v>82029.423181485472</v>
      </c>
      <c r="K1353">
        <v>125797.58621910155</v>
      </c>
      <c r="L1353">
        <v>356460.06722779589</v>
      </c>
      <c r="M1353">
        <v>356460.06722779578</v>
      </c>
      <c r="N1353">
        <v>5233.1728573772125</v>
      </c>
      <c r="O1353">
        <v>202593.83654320979</v>
      </c>
      <c r="P1353">
        <v>0</v>
      </c>
      <c r="Q1353">
        <v>0</v>
      </c>
      <c r="R1353">
        <v>0</v>
      </c>
      <c r="S1353">
        <v>4918.3955426477505</v>
      </c>
      <c r="T1353">
        <v>314.77731472945607</v>
      </c>
      <c r="U1353">
        <v>10.443799999999998</v>
      </c>
      <c r="V1353">
        <v>5302838.8323076935</v>
      </c>
    </row>
    <row r="1354" spans="1:22" x14ac:dyDescent="0.25">
      <c r="A1354" t="s">
        <v>229</v>
      </c>
      <c r="B1354" t="s">
        <v>1</v>
      </c>
      <c r="C1354">
        <v>6.6523134149168939E-2</v>
      </c>
      <c r="D1354">
        <v>1.295999999999981E-2</v>
      </c>
      <c r="E1354">
        <v>5.3563134149170251E-2</v>
      </c>
      <c r="F1354">
        <v>2.6350783537293192E-2</v>
      </c>
      <c r="G1354">
        <v>4.0172350611877072E-2</v>
      </c>
      <c r="H1354">
        <v>0.17499999999999866</v>
      </c>
      <c r="I1354">
        <v>0.14100000000000654</v>
      </c>
      <c r="J1354">
        <v>37093872.454784729</v>
      </c>
      <c r="K1354">
        <v>45637935.019064836</v>
      </c>
      <c r="L1354">
        <v>105191004.24602023</v>
      </c>
      <c r="M1354">
        <v>105191004.24602002</v>
      </c>
      <c r="N1354">
        <v>7930700.2027934641</v>
      </c>
      <c r="O1354">
        <v>74801107.271056056</v>
      </c>
      <c r="P1354">
        <v>4942538.4737801217</v>
      </c>
      <c r="Q1354">
        <v>613615.22830711293</v>
      </c>
      <c r="R1354">
        <v>783417.67199429963</v>
      </c>
      <c r="S1354">
        <v>1394503.7937879448</v>
      </c>
      <c r="T1354">
        <v>196625.03492410082</v>
      </c>
      <c r="U1354">
        <v>3581.0934000000011</v>
      </c>
      <c r="V1354">
        <v>2231509041.7944512</v>
      </c>
    </row>
    <row r="1355" spans="1:22" x14ac:dyDescent="0.25">
      <c r="A1355" t="s">
        <v>229</v>
      </c>
      <c r="B1355" t="s">
        <v>2</v>
      </c>
      <c r="C1355">
        <v>5.548802241715857E-2</v>
      </c>
      <c r="D1355">
        <v>1.2960000000000043E-2</v>
      </c>
      <c r="E1355">
        <v>4.2528022417158709E-2</v>
      </c>
      <c r="F1355">
        <v>2.3592005604289638E-2</v>
      </c>
      <c r="G1355">
        <v>3.1896016812868994E-2</v>
      </c>
      <c r="H1355">
        <v>0.17500000000000002</v>
      </c>
      <c r="I1355">
        <v>0.14099999999999918</v>
      </c>
      <c r="J1355">
        <v>2570493.4106971663</v>
      </c>
      <c r="K1355">
        <v>3126787.032424042</v>
      </c>
      <c r="L1355">
        <v>5206943.3041631831</v>
      </c>
      <c r="M1355">
        <v>5206943.3041631887</v>
      </c>
      <c r="N1355">
        <v>1043354.4482772416</v>
      </c>
      <c r="O1355">
        <v>4653925.9948439719</v>
      </c>
      <c r="P1355">
        <v>749514.3582603446</v>
      </c>
      <c r="Q1355">
        <v>94368.137983370398</v>
      </c>
      <c r="R1355">
        <v>118987.43197036379</v>
      </c>
      <c r="S1355">
        <v>70538.580248164959</v>
      </c>
      <c r="T1355">
        <v>9945.9398149912486</v>
      </c>
      <c r="U1355">
        <v>214.83690000000001</v>
      </c>
      <c r="V1355">
        <v>154083279.15596151</v>
      </c>
    </row>
    <row r="1356" spans="1:22" x14ac:dyDescent="0.25">
      <c r="A1356" t="s">
        <v>229</v>
      </c>
      <c r="B1356" t="s">
        <v>3</v>
      </c>
      <c r="C1356">
        <v>6.5879264118063524E-2</v>
      </c>
      <c r="D1356">
        <v>1.2959999999999756E-2</v>
      </c>
      <c r="E1356">
        <v>5.2919264118065183E-2</v>
      </c>
      <c r="F1356">
        <v>2.6189816029516137E-2</v>
      </c>
      <c r="G1356">
        <v>3.9689448088548088E-2</v>
      </c>
      <c r="H1356">
        <v>0.17500000000000587</v>
      </c>
      <c r="I1356">
        <v>0.14100000000000312</v>
      </c>
      <c r="J1356">
        <v>27705076.571476549</v>
      </c>
      <c r="K1356">
        <v>33101679.295517426</v>
      </c>
      <c r="L1356">
        <v>79438732.884014815</v>
      </c>
      <c r="M1356">
        <v>79438732.884015054</v>
      </c>
      <c r="N1356">
        <v>4966576.2506341934</v>
      </c>
      <c r="O1356">
        <v>55840179.61635977</v>
      </c>
      <c r="P1356">
        <v>2938789.8450265918</v>
      </c>
      <c r="Q1356">
        <v>363985.54320933862</v>
      </c>
      <c r="R1356">
        <v>465691.32974126632</v>
      </c>
      <c r="S1356">
        <v>1050052.1758607018</v>
      </c>
      <c r="T1356">
        <v>148057.35679635985</v>
      </c>
      <c r="U1356">
        <v>2728.9958000000047</v>
      </c>
      <c r="V1356">
        <v>1667197193.3815258</v>
      </c>
    </row>
    <row r="1357" spans="1:22" x14ac:dyDescent="0.25">
      <c r="A1357" t="s">
        <v>229</v>
      </c>
      <c r="B1357" t="s">
        <v>5</v>
      </c>
      <c r="C1357">
        <v>9.9178808249886466E-2</v>
      </c>
      <c r="D1357">
        <v>1.2960000000000036E-2</v>
      </c>
      <c r="E1357">
        <v>8.6218808249886578E-2</v>
      </c>
      <c r="F1357">
        <v>3.451470206247171E-2</v>
      </c>
      <c r="G1357">
        <v>6.4664106187414805E-2</v>
      </c>
      <c r="H1357">
        <v>0.17499999999999943</v>
      </c>
      <c r="I1357">
        <v>0.1409999999999991</v>
      </c>
      <c r="J1357">
        <v>2515335.8820551243</v>
      </c>
      <c r="K1357">
        <v>4849647.5657779984</v>
      </c>
      <c r="L1357">
        <v>11434446.052229214</v>
      </c>
      <c r="M1357">
        <v>11434446.052229211</v>
      </c>
      <c r="N1357">
        <v>778624.16127619054</v>
      </c>
      <c r="O1357">
        <v>6586359.2865569247</v>
      </c>
      <c r="P1357">
        <v>474545.66871063679</v>
      </c>
      <c r="Q1357">
        <v>57495.213377095548</v>
      </c>
      <c r="R1357">
        <v>75017.764374370294</v>
      </c>
      <c r="S1357">
        <v>150364.16723408521</v>
      </c>
      <c r="T1357">
        <v>21201.347580005975</v>
      </c>
      <c r="U1357">
        <v>264.67070000000001</v>
      </c>
      <c r="V1357">
        <v>151487239.4954347</v>
      </c>
    </row>
    <row r="1358" spans="1:22" x14ac:dyDescent="0.25">
      <c r="A1358" t="s">
        <v>229</v>
      </c>
      <c r="B1358" t="s">
        <v>6</v>
      </c>
      <c r="C1358">
        <v>5.3566814770645663E-2</v>
      </c>
      <c r="D1358">
        <v>1.2960000000000046E-2</v>
      </c>
      <c r="E1358">
        <v>4.0606814770645504E-2</v>
      </c>
      <c r="F1358">
        <v>2.3111703692661346E-2</v>
      </c>
      <c r="G1358">
        <v>3.0455111077984234E-2</v>
      </c>
      <c r="H1358">
        <v>0.17499999999999918</v>
      </c>
      <c r="I1358">
        <v>0.14099999999999899</v>
      </c>
      <c r="J1358">
        <v>3405116.7258638889</v>
      </c>
      <c r="K1358">
        <v>3561474.5133471503</v>
      </c>
      <c r="L1358">
        <v>7051804.5337172551</v>
      </c>
      <c r="M1358">
        <v>7051804.5337172542</v>
      </c>
      <c r="N1358">
        <v>908154.75158105511</v>
      </c>
      <c r="O1358">
        <v>6058436.4876299892</v>
      </c>
      <c r="P1358">
        <v>622741.21691497369</v>
      </c>
      <c r="Q1358">
        <v>77452.163163748861</v>
      </c>
      <c r="R1358">
        <v>98727.266591099935</v>
      </c>
      <c r="S1358">
        <v>95735.411841566398</v>
      </c>
      <c r="T1358">
        <v>13498.693069660847</v>
      </c>
      <c r="U1358">
        <v>295.79000000000002</v>
      </c>
      <c r="V1358">
        <v>204828533.3365384</v>
      </c>
    </row>
    <row r="1359" spans="1:22" x14ac:dyDescent="0.25">
      <c r="A1359" t="s">
        <v>229</v>
      </c>
      <c r="B1359" t="s">
        <v>7</v>
      </c>
      <c r="C1359">
        <v>5.7632735608271819E-2</v>
      </c>
      <c r="D1359">
        <v>1.2959999999999984E-2</v>
      </c>
      <c r="E1359">
        <v>4.4672735608271813E-2</v>
      </c>
      <c r="F1359">
        <v>2.4128183902067973E-2</v>
      </c>
      <c r="G1359">
        <v>3.3504551706203832E-2</v>
      </c>
      <c r="H1359">
        <v>0.17500000000000024</v>
      </c>
      <c r="I1359">
        <v>0.14099999999999999</v>
      </c>
      <c r="J1359">
        <v>897849.86469203571</v>
      </c>
      <c r="K1359">
        <v>998346.61199819425</v>
      </c>
      <c r="L1359">
        <v>2059077.4718952575</v>
      </c>
      <c r="M1359">
        <v>2059077.4718952579</v>
      </c>
      <c r="N1359">
        <v>233990.5910248307</v>
      </c>
      <c r="O1359">
        <v>1662205.885665399</v>
      </c>
      <c r="P1359">
        <v>156947.38486757089</v>
      </c>
      <c r="Q1359">
        <v>20314.170573558698</v>
      </c>
      <c r="R1359">
        <v>24993.879317199266</v>
      </c>
      <c r="S1359">
        <v>27813.458603419866</v>
      </c>
      <c r="T1359">
        <v>3921.6976630821991</v>
      </c>
      <c r="U1359">
        <v>76.8</v>
      </c>
      <c r="V1359">
        <v>53912796.425000012</v>
      </c>
    </row>
    <row r="1360" spans="1:22" x14ac:dyDescent="0.25">
      <c r="A1360" t="s">
        <v>230</v>
      </c>
      <c r="B1360" t="s">
        <v>1</v>
      </c>
      <c r="C1360">
        <v>9.0017053717923193E-2</v>
      </c>
      <c r="D1360">
        <v>1.295999999999977E-2</v>
      </c>
      <c r="E1360">
        <v>7.7057053717923318E-2</v>
      </c>
      <c r="F1360">
        <v>3.2224263429481093E-2</v>
      </c>
      <c r="G1360">
        <v>5.7792790288442343E-2</v>
      </c>
      <c r="H1360">
        <v>0.17500000000000307</v>
      </c>
      <c r="I1360">
        <v>0.14099999999999815</v>
      </c>
      <c r="J1360">
        <v>15918035.645306645</v>
      </c>
      <c r="K1360">
        <v>25604192.679670472</v>
      </c>
      <c r="L1360">
        <v>67915027.319892719</v>
      </c>
      <c r="M1360">
        <v>67915027.319892794</v>
      </c>
      <c r="N1360">
        <v>2224387.6797797009</v>
      </c>
      <c r="O1360">
        <v>39297840.645197421</v>
      </c>
      <c r="P1360">
        <v>951660.1552424737</v>
      </c>
      <c r="Q1360">
        <v>116738.28978704949</v>
      </c>
      <c r="R1360">
        <v>150644.18074916283</v>
      </c>
      <c r="S1360">
        <v>881108.723927213</v>
      </c>
      <c r="T1360">
        <v>124236.33007373696</v>
      </c>
      <c r="U1360">
        <v>1735.6357328413255</v>
      </c>
      <c r="V1360">
        <v>958580829.43288696</v>
      </c>
    </row>
    <row r="1361" spans="1:22" x14ac:dyDescent="0.25">
      <c r="A1361" t="s">
        <v>230</v>
      </c>
      <c r="B1361" t="s">
        <v>2</v>
      </c>
      <c r="C1361">
        <v>6.1469205276466717E-2</v>
      </c>
      <c r="D1361">
        <v>1.2960000000000001E-2</v>
      </c>
      <c r="E1361">
        <v>4.8509205276466738E-2</v>
      </c>
      <c r="F1361">
        <v>2.5087301319116653E-2</v>
      </c>
      <c r="G1361">
        <v>3.6381903957349998E-2</v>
      </c>
      <c r="H1361">
        <v>0.17500000000000032</v>
      </c>
      <c r="I1361">
        <v>0.14099999999999996</v>
      </c>
      <c r="J1361">
        <v>1021473.58560873</v>
      </c>
      <c r="K1361">
        <v>1183982.6617590603</v>
      </c>
      <c r="L1361">
        <v>2493939.1856925027</v>
      </c>
      <c r="M1361">
        <v>2493939.1856925027</v>
      </c>
      <c r="N1361">
        <v>264502.19989617122</v>
      </c>
      <c r="O1361">
        <v>1940954.0474716206</v>
      </c>
      <c r="P1361">
        <v>176858.28245893042</v>
      </c>
      <c r="Q1361">
        <v>22071.456481463567</v>
      </c>
      <c r="R1361">
        <v>28049.093190595548</v>
      </c>
      <c r="S1361">
        <v>32886.387173689785</v>
      </c>
      <c r="T1361">
        <v>4636.9805914902563</v>
      </c>
      <c r="U1361">
        <v>95.339299999999994</v>
      </c>
      <c r="V1361">
        <v>61339404.820192307</v>
      </c>
    </row>
    <row r="1362" spans="1:22" x14ac:dyDescent="0.25">
      <c r="A1362" t="s">
        <v>230</v>
      </c>
      <c r="B1362" t="s">
        <v>3</v>
      </c>
      <c r="C1362">
        <v>8.2370801429967194E-2</v>
      </c>
      <c r="D1362">
        <v>1.295999999999988E-2</v>
      </c>
      <c r="E1362">
        <v>6.9410801429966987E-2</v>
      </c>
      <c r="F1362">
        <v>3.031270035749169E-2</v>
      </c>
      <c r="G1362">
        <v>5.2058101072475764E-2</v>
      </c>
      <c r="H1362">
        <v>0.17499999999999874</v>
      </c>
      <c r="I1362">
        <v>0.14099999999999924</v>
      </c>
      <c r="J1362">
        <v>4606578.455190599</v>
      </c>
      <c r="K1362">
        <v>6911395.72608981</v>
      </c>
      <c r="L1362">
        <v>17627696.0020689</v>
      </c>
      <c r="M1362">
        <v>17627696.0020689</v>
      </c>
      <c r="N1362">
        <v>776622.79405015148</v>
      </c>
      <c r="O1362">
        <v>10741351.387230258</v>
      </c>
      <c r="P1362">
        <v>401237.15609461383</v>
      </c>
      <c r="Q1362">
        <v>48964.034272500881</v>
      </c>
      <c r="R1362">
        <v>63478.367841763138</v>
      </c>
      <c r="S1362">
        <v>230449.8123060994</v>
      </c>
      <c r="T1362">
        <v>32493.423535159964</v>
      </c>
      <c r="U1362">
        <v>490.0997000000001</v>
      </c>
      <c r="V1362">
        <v>277625274.7667309</v>
      </c>
    </row>
    <row r="1363" spans="1:22" x14ac:dyDescent="0.25">
      <c r="A1363" t="s">
        <v>230</v>
      </c>
      <c r="B1363" t="s">
        <v>4</v>
      </c>
      <c r="C1363">
        <v>0.12833461338010513</v>
      </c>
      <c r="D1363">
        <v>1.2960000000000031E-2</v>
      </c>
      <c r="E1363">
        <v>0.11537461338010539</v>
      </c>
      <c r="F1363">
        <v>4.180365334502624E-2</v>
      </c>
      <c r="G1363">
        <v>8.6530960035078736E-2</v>
      </c>
      <c r="H1363">
        <v>0.17500000000000043</v>
      </c>
      <c r="I1363">
        <v>0.14099999999999949</v>
      </c>
      <c r="J1363">
        <v>1428178.2873763239</v>
      </c>
      <c r="K1363">
        <v>3406226.0730013214</v>
      </c>
      <c r="L1363">
        <v>9278680.0252004545</v>
      </c>
      <c r="M1363">
        <v>9278680.0252004508</v>
      </c>
      <c r="N1363">
        <v>234999.54845087975</v>
      </c>
      <c r="O1363">
        <v>4599404.8119267672</v>
      </c>
      <c r="P1363">
        <v>76120.202642055156</v>
      </c>
      <c r="Q1363">
        <v>9407.6780999701259</v>
      </c>
      <c r="R1363">
        <v>12059.431184625562</v>
      </c>
      <c r="S1363">
        <v>120431.40799669284</v>
      </c>
      <c r="T1363">
        <v>16980.8285275337</v>
      </c>
      <c r="U1363">
        <v>166.92639999999994</v>
      </c>
      <c r="V1363">
        <v>86067759.938269258</v>
      </c>
    </row>
    <row r="1364" spans="1:22" x14ac:dyDescent="0.25">
      <c r="A1364" t="s">
        <v>230</v>
      </c>
      <c r="B1364" t="s">
        <v>5</v>
      </c>
      <c r="C1364">
        <v>9.3882611777409572E-2</v>
      </c>
      <c r="D1364">
        <v>1.2959999999999847E-2</v>
      </c>
      <c r="E1364">
        <v>8.0922611777409059E-2</v>
      </c>
      <c r="F1364">
        <v>3.3190652944352181E-2</v>
      </c>
      <c r="G1364">
        <v>6.069195883305728E-2</v>
      </c>
      <c r="H1364">
        <v>0.17499999999999968</v>
      </c>
      <c r="I1364">
        <v>0.14100000000000076</v>
      </c>
      <c r="J1364">
        <v>7420642.7871568892</v>
      </c>
      <c r="K1364">
        <v>12390462.419129038</v>
      </c>
      <c r="L1364">
        <v>33923723.342307687</v>
      </c>
      <c r="M1364">
        <v>33923723.342307746</v>
      </c>
      <c r="N1364">
        <v>811915.97876990587</v>
      </c>
      <c r="O1364">
        <v>18999189.22751604</v>
      </c>
      <c r="P1364">
        <v>244173.9385233123</v>
      </c>
      <c r="Q1364">
        <v>29722.475625580828</v>
      </c>
      <c r="R1364">
        <v>38619.394394993935</v>
      </c>
      <c r="S1364">
        <v>437686.38933039788</v>
      </c>
      <c r="T1364">
        <v>61713.780895586126</v>
      </c>
      <c r="U1364">
        <v>824.49353284132826</v>
      </c>
      <c r="V1364">
        <v>446793918.58923042</v>
      </c>
    </row>
    <row r="1365" spans="1:22" x14ac:dyDescent="0.25">
      <c r="A1365" t="s">
        <v>230</v>
      </c>
      <c r="B1365" t="s">
        <v>6</v>
      </c>
      <c r="C1365">
        <v>6.3989418763698402E-2</v>
      </c>
      <c r="D1365">
        <v>1.2959999999999998E-2</v>
      </c>
      <c r="E1365">
        <v>5.1029418763698167E-2</v>
      </c>
      <c r="F1365">
        <v>2.5717354690924558E-2</v>
      </c>
      <c r="G1365">
        <v>3.8272064072773719E-2</v>
      </c>
      <c r="H1365">
        <v>0.17500000000000029</v>
      </c>
      <c r="I1365">
        <v>0.14099999999999996</v>
      </c>
      <c r="J1365">
        <v>841991.50013064488</v>
      </c>
      <c r="K1365">
        <v>912974.33961732441</v>
      </c>
      <c r="L1365">
        <v>2375777.0014737989</v>
      </c>
      <c r="M1365">
        <v>2375777.0014737975</v>
      </c>
      <c r="N1365">
        <v>90786.504344542976</v>
      </c>
      <c r="O1365">
        <v>1664179.3354034252</v>
      </c>
      <c r="P1365">
        <v>43202.438240392315</v>
      </c>
      <c r="Q1365">
        <v>5334.5808181640832</v>
      </c>
      <c r="R1365">
        <v>6843.7196872564527</v>
      </c>
      <c r="S1365">
        <v>31030.469411683131</v>
      </c>
      <c r="T1365">
        <v>4375.2961870473246</v>
      </c>
      <c r="U1365">
        <v>90.163300000000007</v>
      </c>
      <c r="V1365">
        <v>50680746.924807698</v>
      </c>
    </row>
    <row r="1366" spans="1:22" x14ac:dyDescent="0.25">
      <c r="A1366" t="s">
        <v>230</v>
      </c>
      <c r="B1366" t="s">
        <v>7</v>
      </c>
      <c r="C1366">
        <v>7.8832015583613163E-2</v>
      </c>
      <c r="D1366">
        <v>1.2959999999999982E-2</v>
      </c>
      <c r="E1366">
        <v>6.5872015583613011E-2</v>
      </c>
      <c r="F1366">
        <v>2.9428003895903249E-2</v>
      </c>
      <c r="G1366">
        <v>4.9404011687709776E-2</v>
      </c>
      <c r="H1366">
        <v>0.17500000000000007</v>
      </c>
      <c r="I1366">
        <v>0.1409999999999999</v>
      </c>
      <c r="J1366">
        <v>599171.02984351199</v>
      </c>
      <c r="K1366">
        <v>799151.46007389307</v>
      </c>
      <c r="L1366">
        <v>2215211.763149526</v>
      </c>
      <c r="M1366">
        <v>2215211.7631495246</v>
      </c>
      <c r="N1366">
        <v>45560.654268037528</v>
      </c>
      <c r="O1366">
        <v>1352761.835649367</v>
      </c>
      <c r="P1366">
        <v>10068.137283169533</v>
      </c>
      <c r="Q1366">
        <v>1238.0644893701019</v>
      </c>
      <c r="R1366">
        <v>1594.1744499280883</v>
      </c>
      <c r="S1366">
        <v>28624.257708650515</v>
      </c>
      <c r="T1366">
        <v>4036.020336919722</v>
      </c>
      <c r="U1366">
        <v>68.61350000000003</v>
      </c>
      <c r="V1366">
        <v>36073724.393653847</v>
      </c>
    </row>
    <row r="1367" spans="1:22" x14ac:dyDescent="0.25">
      <c r="A1367" t="s">
        <v>231</v>
      </c>
      <c r="B1367" t="s">
        <v>1</v>
      </c>
      <c r="C1367">
        <v>9.2344803208532708E-2</v>
      </c>
      <c r="D1367">
        <v>1.2959999999999795E-2</v>
      </c>
      <c r="E1367">
        <v>7.9384803208532584E-2</v>
      </c>
      <c r="F1367">
        <v>3.2806200802133423E-2</v>
      </c>
      <c r="G1367">
        <v>5.9538602406399424E-2</v>
      </c>
      <c r="H1367">
        <v>0.17500000000000332</v>
      </c>
      <c r="I1367">
        <v>0.14099999999999874</v>
      </c>
      <c r="J1367">
        <v>14531445.734477185</v>
      </c>
      <c r="K1367">
        <v>23867670.101939283</v>
      </c>
      <c r="L1367">
        <v>64520131.406569973</v>
      </c>
      <c r="M1367">
        <v>64520131.406569727</v>
      </c>
      <c r="N1367">
        <v>1770719.7248120084</v>
      </c>
      <c r="O1367">
        <v>36628396.111604556</v>
      </c>
      <c r="P1367">
        <v>637443.93963892199</v>
      </c>
      <c r="Q1367">
        <v>78962.916534580683</v>
      </c>
      <c r="R1367">
        <v>101013.36672046385</v>
      </c>
      <c r="S1367">
        <v>835494.74313585495</v>
      </c>
      <c r="T1367">
        <v>117804.75878215549</v>
      </c>
      <c r="U1367">
        <v>1627.471892897747</v>
      </c>
      <c r="V1367">
        <v>875312483.80611992</v>
      </c>
    </row>
    <row r="1368" spans="1:22" x14ac:dyDescent="0.25">
      <c r="A1368" t="s">
        <v>231</v>
      </c>
      <c r="B1368" t="s">
        <v>2</v>
      </c>
      <c r="C1368">
        <v>7.5326314953728962E-2</v>
      </c>
      <c r="D1368">
        <v>1.2960000000000017E-2</v>
      </c>
      <c r="E1368">
        <v>6.2366314953729129E-2</v>
      </c>
      <c r="F1368">
        <v>2.8551578738432316E-2</v>
      </c>
      <c r="G1368">
        <v>4.6774736215296826E-2</v>
      </c>
      <c r="H1368">
        <v>0.17500000000000041</v>
      </c>
      <c r="I1368">
        <v>0.14099999999999999</v>
      </c>
      <c r="J1368">
        <v>1096461.5739097628</v>
      </c>
      <c r="K1368">
        <v>1609695.2727194622</v>
      </c>
      <c r="L1368">
        <v>3409112.7298208894</v>
      </c>
      <c r="M1368">
        <v>3409112.7298208904</v>
      </c>
      <c r="N1368">
        <v>354993.27208437445</v>
      </c>
      <c r="O1368">
        <v>2351163.5745448507</v>
      </c>
      <c r="P1368">
        <v>237136.31659166017</v>
      </c>
      <c r="Q1368">
        <v>29299.978425941823</v>
      </c>
      <c r="R1368">
        <v>37567.51759748187</v>
      </c>
      <c r="S1368">
        <v>44688.395678607223</v>
      </c>
      <c r="T1368">
        <v>6301.06379068362</v>
      </c>
      <c r="U1368">
        <v>112.99399999999999</v>
      </c>
      <c r="V1368">
        <v>65825219.401923075</v>
      </c>
    </row>
    <row r="1369" spans="1:22" x14ac:dyDescent="0.25">
      <c r="A1369" t="s">
        <v>231</v>
      </c>
      <c r="B1369" t="s">
        <v>3</v>
      </c>
      <c r="C1369">
        <v>8.7611435238711816E-2</v>
      </c>
      <c r="D1369">
        <v>1.2959999999999921E-2</v>
      </c>
      <c r="E1369">
        <v>7.4651435238712247E-2</v>
      </c>
      <c r="F1369">
        <v>3.1622858809677884E-2</v>
      </c>
      <c r="G1369">
        <v>5.5988576429034098E-2</v>
      </c>
      <c r="H1369">
        <v>0.17499999999999907</v>
      </c>
      <c r="I1369">
        <v>0.14099999999999921</v>
      </c>
      <c r="J1369">
        <v>4099014.9749932149</v>
      </c>
      <c r="K1369">
        <v>6378612.8364214469</v>
      </c>
      <c r="L1369">
        <v>17133801.441180896</v>
      </c>
      <c r="M1369">
        <v>17133801.441180915</v>
      </c>
      <c r="N1369">
        <v>500509.26702085137</v>
      </c>
      <c r="O1369">
        <v>9977118.5443937983</v>
      </c>
      <c r="P1369">
        <v>192212.32689859433</v>
      </c>
      <c r="Q1369">
        <v>23828.27693134953</v>
      </c>
      <c r="R1369">
        <v>30461.725140022078</v>
      </c>
      <c r="S1369">
        <v>222617.82475976131</v>
      </c>
      <c r="T1369">
        <v>31389.113291126345</v>
      </c>
      <c r="U1369">
        <v>457.15370000000019</v>
      </c>
      <c r="V1369">
        <v>246976881.73334619</v>
      </c>
    </row>
    <row r="1370" spans="1:22" x14ac:dyDescent="0.25">
      <c r="A1370" t="s">
        <v>231</v>
      </c>
      <c r="B1370" t="s">
        <v>4</v>
      </c>
      <c r="C1370">
        <v>9.4181185609074194E-2</v>
      </c>
      <c r="D1370">
        <v>1.2960000000000029E-2</v>
      </c>
      <c r="E1370">
        <v>8.1221185609074278E-2</v>
      </c>
      <c r="F1370">
        <v>3.32652964022686E-2</v>
      </c>
      <c r="G1370">
        <v>6.0915889206805775E-2</v>
      </c>
      <c r="H1370">
        <v>0.17500000000000035</v>
      </c>
      <c r="I1370">
        <v>0.14099999999999954</v>
      </c>
      <c r="J1370">
        <v>1258823.7547191163</v>
      </c>
      <c r="K1370">
        <v>2101637.0434565307</v>
      </c>
      <c r="L1370">
        <v>5801467.6896005478</v>
      </c>
      <c r="M1370">
        <v>5801467.6896005478</v>
      </c>
      <c r="N1370">
        <v>125860.86019226024</v>
      </c>
      <c r="O1370">
        <v>3234599.9379833848</v>
      </c>
      <c r="P1370">
        <v>31233.347003068448</v>
      </c>
      <c r="Q1370">
        <v>3847.4490548114327</v>
      </c>
      <c r="R1370">
        <v>4946.392244161063</v>
      </c>
      <c r="S1370">
        <v>75226.706301683065</v>
      </c>
      <c r="T1370">
        <v>10606.965588537307</v>
      </c>
      <c r="U1370">
        <v>161.66969999999998</v>
      </c>
      <c r="V1370">
        <v>75894259.749423072</v>
      </c>
    </row>
    <row r="1371" spans="1:22" x14ac:dyDescent="0.25">
      <c r="A1371" t="s">
        <v>231</v>
      </c>
      <c r="B1371" t="s">
        <v>5</v>
      </c>
      <c r="C1371">
        <v>0.1002594785787288</v>
      </c>
      <c r="D1371">
        <v>1.2959999999999855E-2</v>
      </c>
      <c r="E1371">
        <v>8.7299478578728357E-2</v>
      </c>
      <c r="F1371">
        <v>3.4784869644682005E-2</v>
      </c>
      <c r="G1371">
        <v>6.5474608934046566E-2</v>
      </c>
      <c r="H1371">
        <v>0.17499999999999935</v>
      </c>
      <c r="I1371">
        <v>0.14100000000000035</v>
      </c>
      <c r="J1371">
        <v>7024895.3800549861</v>
      </c>
      <c r="K1371">
        <v>12493206.091362873</v>
      </c>
      <c r="L1371">
        <v>34794375.566837735</v>
      </c>
      <c r="M1371">
        <v>34794375.566837721</v>
      </c>
      <c r="N1371">
        <v>671310.67681273073</v>
      </c>
      <c r="O1371">
        <v>18846790.794605106</v>
      </c>
      <c r="P1371">
        <v>124200.03857167962</v>
      </c>
      <c r="Q1371">
        <v>15286.375684515957</v>
      </c>
      <c r="R1371">
        <v>19667.584410123571</v>
      </c>
      <c r="S1371">
        <v>448866.50144294795</v>
      </c>
      <c r="T1371">
        <v>63290.176703455632</v>
      </c>
      <c r="U1371">
        <v>783.59049289774896</v>
      </c>
      <c r="V1371">
        <v>423307401.14931238</v>
      </c>
    </row>
    <row r="1372" spans="1:22" x14ac:dyDescent="0.25">
      <c r="A1372" t="s">
        <v>231</v>
      </c>
      <c r="B1372" t="s">
        <v>6</v>
      </c>
      <c r="C1372">
        <v>6.4844485032405016E-2</v>
      </c>
      <c r="D1372">
        <v>1.2959999999999985E-2</v>
      </c>
      <c r="E1372">
        <v>5.1884485032404976E-2</v>
      </c>
      <c r="F1372">
        <v>2.5931121258101226E-2</v>
      </c>
      <c r="G1372">
        <v>3.891336377430385E-2</v>
      </c>
      <c r="H1372">
        <v>0.17500000000000021</v>
      </c>
      <c r="I1372">
        <v>0.14099999999999993</v>
      </c>
      <c r="J1372">
        <v>732005.56068624416</v>
      </c>
      <c r="K1372">
        <v>808820.0179530608</v>
      </c>
      <c r="L1372">
        <v>2091523.7329208378</v>
      </c>
      <c r="M1372">
        <v>2091523.7329208401</v>
      </c>
      <c r="N1372">
        <v>83734.080234585097</v>
      </c>
      <c r="O1372">
        <v>1457091.4984047192</v>
      </c>
      <c r="P1372">
        <v>40824.170018213175</v>
      </c>
      <c r="Q1372">
        <v>5150.1857809166713</v>
      </c>
      <c r="R1372">
        <v>6482.3841676773054</v>
      </c>
      <c r="S1372">
        <v>27412.217587886676</v>
      </c>
      <c r="T1372">
        <v>3865.122679892017</v>
      </c>
      <c r="U1372">
        <v>76.53</v>
      </c>
      <c r="V1372">
        <v>44047669.167692311</v>
      </c>
    </row>
    <row r="1373" spans="1:22" x14ac:dyDescent="0.25">
      <c r="A1373" t="s">
        <v>231</v>
      </c>
      <c r="B1373" t="s">
        <v>7</v>
      </c>
      <c r="C1373">
        <v>8.369706657626004E-2</v>
      </c>
      <c r="D1373">
        <v>1.2960000000000001E-2</v>
      </c>
      <c r="E1373">
        <v>7.0737066576260041E-2</v>
      </c>
      <c r="F1373">
        <v>3.0644266644065013E-2</v>
      </c>
      <c r="G1373">
        <v>5.3052799932195027E-2</v>
      </c>
      <c r="H1373">
        <v>0.17499999999999999</v>
      </c>
      <c r="I1373">
        <v>0.14100000000000001</v>
      </c>
      <c r="J1373">
        <v>320244.4901139221</v>
      </c>
      <c r="K1373">
        <v>475698.84002591477</v>
      </c>
      <c r="L1373">
        <v>1289850.2462090314</v>
      </c>
      <c r="M1373">
        <v>1289850.2462090307</v>
      </c>
      <c r="N1373">
        <v>34311.568467178033</v>
      </c>
      <c r="O1373">
        <v>761631.76167265861</v>
      </c>
      <c r="P1373">
        <v>11837.74055570647</v>
      </c>
      <c r="Q1373">
        <v>1550.6506570452686</v>
      </c>
      <c r="R1373">
        <v>1887.7631609979951</v>
      </c>
      <c r="S1373">
        <v>16683.097364967936</v>
      </c>
      <c r="T1373">
        <v>2352.3167284604783</v>
      </c>
      <c r="U1373">
        <v>35.533999999999992</v>
      </c>
      <c r="V1373">
        <v>19261052.604423076</v>
      </c>
    </row>
    <row r="1374" spans="1:22" x14ac:dyDescent="0.25">
      <c r="A1374" t="s">
        <v>232</v>
      </c>
      <c r="B1374" t="s">
        <v>1</v>
      </c>
      <c r="C1374">
        <v>9.1647446592876519E-2</v>
      </c>
      <c r="D1374">
        <v>1.2959999999999845E-2</v>
      </c>
      <c r="E1374">
        <v>7.8687446592875396E-2</v>
      </c>
      <c r="F1374">
        <v>3.2631861648218734E-2</v>
      </c>
      <c r="G1374">
        <v>5.9015584944657196E-2</v>
      </c>
      <c r="H1374">
        <v>0.1749999999999953</v>
      </c>
      <c r="I1374">
        <v>0.14100000000000032</v>
      </c>
      <c r="J1374">
        <v>35776753.294477023</v>
      </c>
      <c r="K1374">
        <v>58084874.166350059</v>
      </c>
      <c r="L1374">
        <v>156363668.02859953</v>
      </c>
      <c r="M1374">
        <v>156363668.02859998</v>
      </c>
      <c r="N1374">
        <v>4472738.6176121533</v>
      </c>
      <c r="O1374">
        <v>89388888.843214601</v>
      </c>
      <c r="P1374">
        <v>1685209.8991947544</v>
      </c>
      <c r="Q1374">
        <v>209774.95678335798</v>
      </c>
      <c r="R1374">
        <v>267192.86469291436</v>
      </c>
      <c r="S1374">
        <v>2025031.4609479478</v>
      </c>
      <c r="T1374">
        <v>285529.43599366082</v>
      </c>
      <c r="U1374">
        <v>3995.0488076962988</v>
      </c>
      <c r="V1374">
        <v>2154610560.3628893</v>
      </c>
    </row>
    <row r="1375" spans="1:22" x14ac:dyDescent="0.25">
      <c r="A1375" t="s">
        <v>232</v>
      </c>
      <c r="B1375" t="s">
        <v>2</v>
      </c>
      <c r="C1375">
        <v>6.4791529666835837E-2</v>
      </c>
      <c r="D1375">
        <v>1.2960000000000024E-2</v>
      </c>
      <c r="E1375">
        <v>5.1831529666835782E-2</v>
      </c>
      <c r="F1375">
        <v>2.5917882416708931E-2</v>
      </c>
      <c r="G1375">
        <v>3.8873647250126833E-2</v>
      </c>
      <c r="H1375">
        <v>0.17500000000000041</v>
      </c>
      <c r="I1375">
        <v>0.14099999999999971</v>
      </c>
      <c r="J1375">
        <v>1531225.4369598187</v>
      </c>
      <c r="K1375">
        <v>2024208.8360097364</v>
      </c>
      <c r="L1375">
        <v>3847624.966100988</v>
      </c>
      <c r="M1375">
        <v>3847624.9661009945</v>
      </c>
      <c r="N1375">
        <v>556250.38548205514</v>
      </c>
      <c r="O1375">
        <v>2999183.8874874995</v>
      </c>
      <c r="P1375">
        <v>388216.79439281183</v>
      </c>
      <c r="Q1375">
        <v>48283.047598632227</v>
      </c>
      <c r="R1375">
        <v>61546.477720793584</v>
      </c>
      <c r="S1375">
        <v>51011.451156719995</v>
      </c>
      <c r="T1375">
        <v>7192.6146130975185</v>
      </c>
      <c r="U1375">
        <v>136.6593</v>
      </c>
      <c r="V1375">
        <v>91745159.868846148</v>
      </c>
    </row>
    <row r="1376" spans="1:22" x14ac:dyDescent="0.25">
      <c r="A1376" t="s">
        <v>232</v>
      </c>
      <c r="B1376" t="s">
        <v>3</v>
      </c>
      <c r="C1376">
        <v>7.5679134015753519E-2</v>
      </c>
      <c r="D1376">
        <v>1.2959999999999793E-2</v>
      </c>
      <c r="E1376">
        <v>6.2719134015753311E-2</v>
      </c>
      <c r="F1376">
        <v>2.8639783503938192E-2</v>
      </c>
      <c r="G1376">
        <v>4.7039350511814848E-2</v>
      </c>
      <c r="H1376">
        <v>0.17500000000000149</v>
      </c>
      <c r="I1376">
        <v>0.14100000000000001</v>
      </c>
      <c r="J1376">
        <v>10118110.523334874</v>
      </c>
      <c r="K1376">
        <v>13280774.336931335</v>
      </c>
      <c r="L1376">
        <v>35389608.99454736</v>
      </c>
      <c r="M1376">
        <v>35389608.994547285</v>
      </c>
      <c r="N1376">
        <v>1113178.5040617026</v>
      </c>
      <c r="O1376">
        <v>22285706.356204487</v>
      </c>
      <c r="P1376">
        <v>459090.17118860298</v>
      </c>
      <c r="Q1376">
        <v>56467.593199888943</v>
      </c>
      <c r="R1376">
        <v>72693.644778777278</v>
      </c>
      <c r="S1376">
        <v>460058.80358843971</v>
      </c>
      <c r="T1376">
        <v>64868.291305969869</v>
      </c>
      <c r="U1376">
        <v>1119.9015999999999</v>
      </c>
      <c r="V1376">
        <v>609736586.71128213</v>
      </c>
    </row>
    <row r="1377" spans="1:22" x14ac:dyDescent="0.25">
      <c r="A1377" t="s">
        <v>232</v>
      </c>
      <c r="B1377" t="s">
        <v>4</v>
      </c>
      <c r="C1377">
        <v>0.11639524532668311</v>
      </c>
      <c r="D1377">
        <v>1.2959999999999869E-2</v>
      </c>
      <c r="E1377">
        <v>0.10343524532668347</v>
      </c>
      <c r="F1377">
        <v>3.8818811331670866E-2</v>
      </c>
      <c r="G1377">
        <v>7.7576433995013003E-2</v>
      </c>
      <c r="H1377">
        <v>0.17499999999999852</v>
      </c>
      <c r="I1377">
        <v>0.14099999999999965</v>
      </c>
      <c r="J1377">
        <v>4266069.6884568576</v>
      </c>
      <c r="K1377">
        <v>8957674.1171241477</v>
      </c>
      <c r="L1377">
        <v>25057716.339594241</v>
      </c>
      <c r="M1377">
        <v>25057716.339594245</v>
      </c>
      <c r="N1377">
        <v>453826.50294455141</v>
      </c>
      <c r="O1377">
        <v>12769917.302636452</v>
      </c>
      <c r="P1377">
        <v>65625.902917563682</v>
      </c>
      <c r="Q1377">
        <v>8509.7113997014221</v>
      </c>
      <c r="R1377">
        <v>10453.12161873438</v>
      </c>
      <c r="S1377">
        <v>323608.9106122253</v>
      </c>
      <c r="T1377">
        <v>45628.856396323768</v>
      </c>
      <c r="U1377">
        <v>543.15720000000022</v>
      </c>
      <c r="V1377">
        <v>257223001.16673076</v>
      </c>
    </row>
    <row r="1378" spans="1:22" x14ac:dyDescent="0.25">
      <c r="A1378" t="s">
        <v>232</v>
      </c>
      <c r="B1378" t="s">
        <v>5</v>
      </c>
      <c r="C1378">
        <v>9.927085876777425E-2</v>
      </c>
      <c r="D1378">
        <v>1.2959999999999819E-2</v>
      </c>
      <c r="E1378">
        <v>8.6310858767774432E-2</v>
      </c>
      <c r="F1378">
        <v>3.4537714691943798E-2</v>
      </c>
      <c r="G1378">
        <v>6.4733144075831694E-2</v>
      </c>
      <c r="H1378">
        <v>0.17500000000000271</v>
      </c>
      <c r="I1378">
        <v>0.14099999999999871</v>
      </c>
      <c r="J1378">
        <v>17022795.87073952</v>
      </c>
      <c r="K1378">
        <v>30395528.068891603</v>
      </c>
      <c r="L1378">
        <v>83011481.573809564</v>
      </c>
      <c r="M1378">
        <v>83011481.573809788</v>
      </c>
      <c r="N1378">
        <v>2043775.6582163125</v>
      </c>
      <c r="O1378">
        <v>45374548.281414784</v>
      </c>
      <c r="P1378">
        <v>638747.24040835188</v>
      </c>
      <c r="Q1378">
        <v>79505.455460363883</v>
      </c>
      <c r="R1378">
        <v>101273.63011748902</v>
      </c>
      <c r="S1378">
        <v>1072961.7285101609</v>
      </c>
      <c r="T1378">
        <v>151287.60371993226</v>
      </c>
      <c r="U1378">
        <v>1885.2490076962724</v>
      </c>
      <c r="V1378">
        <v>1025178853.4533345</v>
      </c>
    </row>
    <row r="1379" spans="1:22" x14ac:dyDescent="0.25">
      <c r="A1379" t="s">
        <v>232</v>
      </c>
      <c r="B1379" t="s">
        <v>6</v>
      </c>
      <c r="C1379">
        <v>6.5478654348727752E-2</v>
      </c>
      <c r="D1379">
        <v>1.2960000000000029E-2</v>
      </c>
      <c r="E1379">
        <v>5.2518654348727573E-2</v>
      </c>
      <c r="F1379">
        <v>2.608966358718184E-2</v>
      </c>
      <c r="G1379">
        <v>3.9388990761545652E-2</v>
      </c>
      <c r="H1379">
        <v>0.17500000000000038</v>
      </c>
      <c r="I1379">
        <v>0.1409999999999994</v>
      </c>
      <c r="J1379">
        <v>1645980.8364091064</v>
      </c>
      <c r="K1379">
        <v>1735887.8565047155</v>
      </c>
      <c r="L1379">
        <v>4715337.4973218609</v>
      </c>
      <c r="M1379">
        <v>4715337.4973218609</v>
      </c>
      <c r="N1379">
        <v>123081.51804807037</v>
      </c>
      <c r="O1379">
        <v>3258787.1748657515</v>
      </c>
      <c r="P1379">
        <v>41646.84030462119</v>
      </c>
      <c r="Q1379">
        <v>5211.2247422668879</v>
      </c>
      <c r="R1379">
        <v>6606.9871716112193</v>
      </c>
      <c r="S1379">
        <v>61013.554627145932</v>
      </c>
      <c r="T1379">
        <v>8602.9112024275873</v>
      </c>
      <c r="U1379">
        <v>180.68190000000004</v>
      </c>
      <c r="V1379">
        <v>99030096.965961561</v>
      </c>
    </row>
    <row r="1380" spans="1:22" x14ac:dyDescent="0.25">
      <c r="A1380" t="s">
        <v>232</v>
      </c>
      <c r="B1380" t="s">
        <v>7</v>
      </c>
      <c r="C1380">
        <v>7.9802771495740332E-2</v>
      </c>
      <c r="D1380">
        <v>1.2960000000000011E-2</v>
      </c>
      <c r="E1380">
        <v>6.6842771495740333E-2</v>
      </c>
      <c r="F1380">
        <v>2.9670692873935076E-2</v>
      </c>
      <c r="G1380">
        <v>5.0132078621805215E-2</v>
      </c>
      <c r="H1380">
        <v>0.17500000000000035</v>
      </c>
      <c r="I1380">
        <v>0.14099999999999976</v>
      </c>
      <c r="J1380">
        <v>1192570.9385768329</v>
      </c>
      <c r="K1380">
        <v>1690800.9508885301</v>
      </c>
      <c r="L1380">
        <v>4341898.6572256396</v>
      </c>
      <c r="M1380">
        <v>4341898.6572256377</v>
      </c>
      <c r="N1380">
        <v>182626.0488599888</v>
      </c>
      <c r="O1380">
        <v>2700745.8406053754</v>
      </c>
      <c r="P1380">
        <v>91882.949982804959</v>
      </c>
      <c r="Q1380">
        <v>11797.924382504554</v>
      </c>
      <c r="R1380">
        <v>14619.003285508639</v>
      </c>
      <c r="S1380">
        <v>56377.012453260279</v>
      </c>
      <c r="T1380">
        <v>7949.1587559097015</v>
      </c>
      <c r="U1380">
        <v>129.3998</v>
      </c>
      <c r="V1380">
        <v>71696862.196730778</v>
      </c>
    </row>
    <row r="1381" spans="1:22" x14ac:dyDescent="0.25">
      <c r="A1381" t="s">
        <v>233</v>
      </c>
      <c r="B1381" t="s">
        <v>1</v>
      </c>
      <c r="C1381">
        <v>8.5751411681404918E-2</v>
      </c>
      <c r="D1381">
        <v>1.2959999999999864E-2</v>
      </c>
      <c r="E1381">
        <v>7.2791411681403378E-2</v>
      </c>
      <c r="F1381">
        <v>3.1157852920350601E-2</v>
      </c>
      <c r="G1381">
        <v>5.4593558761052922E-2</v>
      </c>
      <c r="H1381">
        <v>0.17499999999999624</v>
      </c>
      <c r="I1381">
        <v>0.14100000000000007</v>
      </c>
      <c r="J1381">
        <v>36796058.498371512</v>
      </c>
      <c r="K1381">
        <v>55339215.854196057</v>
      </c>
      <c r="L1381">
        <v>149852605.32731465</v>
      </c>
      <c r="M1381">
        <v>149852605.32731372</v>
      </c>
      <c r="N1381">
        <v>4041260.5588186681</v>
      </c>
      <c r="O1381">
        <v>88094013.793749005</v>
      </c>
      <c r="P1381">
        <v>1425529.4998925675</v>
      </c>
      <c r="Q1381">
        <v>175492.73533782677</v>
      </c>
      <c r="R1381">
        <v>225744.1351674858</v>
      </c>
      <c r="S1381">
        <v>1940836.2738130714</v>
      </c>
      <c r="T1381">
        <v>273657.91460764228</v>
      </c>
      <c r="U1381">
        <v>4091.4157896303</v>
      </c>
      <c r="V1381">
        <v>2216351519.3278513</v>
      </c>
    </row>
    <row r="1382" spans="1:22" x14ac:dyDescent="0.25">
      <c r="A1382" t="s">
        <v>233</v>
      </c>
      <c r="B1382" t="s">
        <v>2</v>
      </c>
      <c r="C1382">
        <v>6.9912468325376342E-2</v>
      </c>
      <c r="D1382">
        <v>1.2960000000000022E-2</v>
      </c>
      <c r="E1382">
        <v>5.6952468325376482E-2</v>
      </c>
      <c r="F1382">
        <v>2.7198117081344061E-2</v>
      </c>
      <c r="G1382">
        <v>4.2714351244032354E-2</v>
      </c>
      <c r="H1382">
        <v>0.17499999999999938</v>
      </c>
      <c r="I1382">
        <v>0.14099999999999929</v>
      </c>
      <c r="J1382">
        <v>2859773.6910827714</v>
      </c>
      <c r="K1382">
        <v>3452942.2066604095</v>
      </c>
      <c r="L1382">
        <v>8167047.5846887408</v>
      </c>
      <c r="M1382">
        <v>8167047.5846887426</v>
      </c>
      <c r="N1382">
        <v>547944.75882311445</v>
      </c>
      <c r="O1382">
        <v>5764771.1389200538</v>
      </c>
      <c r="P1382">
        <v>332575.76982641156</v>
      </c>
      <c r="Q1382">
        <v>41213.583171092221</v>
      </c>
      <c r="R1382">
        <v>52704.298772648021</v>
      </c>
      <c r="S1382">
        <v>106442.68803940988</v>
      </c>
      <c r="T1382">
        <v>15008.419013556784</v>
      </c>
      <c r="U1382">
        <v>309.07555881628423</v>
      </c>
      <c r="V1382">
        <v>171739227.04682434</v>
      </c>
    </row>
    <row r="1383" spans="1:22" x14ac:dyDescent="0.25">
      <c r="A1383" t="s">
        <v>233</v>
      </c>
      <c r="B1383" t="s">
        <v>3</v>
      </c>
      <c r="C1383">
        <v>7.763870413271981E-2</v>
      </c>
      <c r="D1383">
        <v>1.2959999999999812E-2</v>
      </c>
      <c r="E1383">
        <v>6.4678704132720699E-2</v>
      </c>
      <c r="F1383">
        <v>2.9129676033180226E-2</v>
      </c>
      <c r="G1383">
        <v>4.8509028099540892E-2</v>
      </c>
      <c r="H1383">
        <v>0.17500000000000093</v>
      </c>
      <c r="I1383">
        <v>0.14099999999999971</v>
      </c>
      <c r="J1383">
        <v>9910737.1781033687</v>
      </c>
      <c r="K1383">
        <v>13599232.063021364</v>
      </c>
      <c r="L1383">
        <v>35867522.02995567</v>
      </c>
      <c r="M1383">
        <v>35867522.029955626</v>
      </c>
      <c r="N1383">
        <v>1232543.5397769958</v>
      </c>
      <c r="O1383">
        <v>22277425.701347686</v>
      </c>
      <c r="P1383">
        <v>546118.81380504894</v>
      </c>
      <c r="Q1383">
        <v>66286.791949988314</v>
      </c>
      <c r="R1383">
        <v>86349.190411460411</v>
      </c>
      <c r="S1383">
        <v>467825.3668804522</v>
      </c>
      <c r="T1383">
        <v>65963.376730143878</v>
      </c>
      <c r="U1383">
        <v>1084.0917999999988</v>
      </c>
      <c r="V1383">
        <v>597181493.35684586</v>
      </c>
    </row>
    <row r="1384" spans="1:22" x14ac:dyDescent="0.25">
      <c r="A1384" t="s">
        <v>233</v>
      </c>
      <c r="B1384" t="s">
        <v>4</v>
      </c>
      <c r="C1384">
        <v>9.2832630993470222E-2</v>
      </c>
      <c r="D1384">
        <v>1.2959999999999996E-2</v>
      </c>
      <c r="E1384">
        <v>7.9872630993470445E-2</v>
      </c>
      <c r="F1384">
        <v>3.2928157748367486E-2</v>
      </c>
      <c r="G1384">
        <v>5.9904473245103097E-2</v>
      </c>
      <c r="H1384">
        <v>0.17499999999999899</v>
      </c>
      <c r="I1384">
        <v>0.1409999999999991</v>
      </c>
      <c r="J1384">
        <v>2645330.7238699626</v>
      </c>
      <c r="K1384">
        <v>4293346.1769664073</v>
      </c>
      <c r="L1384">
        <v>11955699.032002838</v>
      </c>
      <c r="M1384">
        <v>11955699.032002818</v>
      </c>
      <c r="N1384">
        <v>231084.8747240901</v>
      </c>
      <c r="O1384">
        <v>6707592.0261122761</v>
      </c>
      <c r="P1384">
        <v>42746.052717650389</v>
      </c>
      <c r="Q1384">
        <v>5412.0552135358839</v>
      </c>
      <c r="R1384">
        <v>6790.2932182972645</v>
      </c>
      <c r="S1384">
        <v>154370.26606013274</v>
      </c>
      <c r="T1384">
        <v>21766.207514478709</v>
      </c>
      <c r="U1384">
        <v>329.77870000000024</v>
      </c>
      <c r="V1384">
        <v>159381423.85365394</v>
      </c>
    </row>
    <row r="1385" spans="1:22" x14ac:dyDescent="0.25">
      <c r="A1385" t="s">
        <v>233</v>
      </c>
      <c r="B1385" t="s">
        <v>5</v>
      </c>
      <c r="C1385">
        <v>9.591751039561057E-2</v>
      </c>
      <c r="D1385">
        <v>1.2959999999999907E-2</v>
      </c>
      <c r="E1385">
        <v>8.2957510395611778E-2</v>
      </c>
      <c r="F1385">
        <v>3.3699377598902847E-2</v>
      </c>
      <c r="G1385">
        <v>6.2218132796708472E-2</v>
      </c>
      <c r="H1385">
        <v>0.17500000000000249</v>
      </c>
      <c r="I1385">
        <v>0.14099999999999924</v>
      </c>
      <c r="J1385">
        <v>18023335.580598731</v>
      </c>
      <c r="K1385">
        <v>30693382.377752684</v>
      </c>
      <c r="L1385">
        <v>84834644.81329231</v>
      </c>
      <c r="M1385">
        <v>84834644.813292444</v>
      </c>
      <c r="N1385">
        <v>1811375.5799911469</v>
      </c>
      <c r="O1385">
        <v>46905342.378360175</v>
      </c>
      <c r="P1385">
        <v>437691.58179972559</v>
      </c>
      <c r="Q1385">
        <v>54389.944653758794</v>
      </c>
      <c r="R1385">
        <v>69383.495229941298</v>
      </c>
      <c r="S1385">
        <v>1095451.8477721079</v>
      </c>
      <c r="T1385">
        <v>154458.71053586711</v>
      </c>
      <c r="U1385">
        <v>1991.3935308139926</v>
      </c>
      <c r="V1385">
        <v>1085865472.479562</v>
      </c>
    </row>
    <row r="1386" spans="1:22" x14ac:dyDescent="0.25">
      <c r="A1386" t="s">
        <v>233</v>
      </c>
      <c r="B1386" t="s">
        <v>6</v>
      </c>
      <c r="C1386">
        <v>5.3527205078182961E-2</v>
      </c>
      <c r="D1386">
        <v>1.2960000000000011E-2</v>
      </c>
      <c r="E1386">
        <v>4.0567205078183122E-2</v>
      </c>
      <c r="F1386">
        <v>2.3101801269545863E-2</v>
      </c>
      <c r="G1386">
        <v>3.0425403808637362E-2</v>
      </c>
      <c r="H1386">
        <v>0.17499999999999946</v>
      </c>
      <c r="I1386">
        <v>0.14099999999999913</v>
      </c>
      <c r="J1386">
        <v>2139018.4101042342</v>
      </c>
      <c r="K1386">
        <v>1737824.929368468</v>
      </c>
      <c r="L1386">
        <v>4722518.1319988267</v>
      </c>
      <c r="M1386">
        <v>4722518.1319988221</v>
      </c>
      <c r="N1386">
        <v>122739.16402663942</v>
      </c>
      <c r="O1386">
        <v>3754104.17544606</v>
      </c>
      <c r="P1386">
        <v>41399.664487668051</v>
      </c>
      <c r="Q1386">
        <v>5063.5645564840152</v>
      </c>
      <c r="R1386">
        <v>6551.3152952254386</v>
      </c>
      <c r="S1386">
        <v>61108.343284194685</v>
      </c>
      <c r="T1386">
        <v>8616.2764030714497</v>
      </c>
      <c r="U1386">
        <v>233.79080000000008</v>
      </c>
      <c r="V1386">
        <v>128833882.77730767</v>
      </c>
    </row>
    <row r="1387" spans="1:22" x14ac:dyDescent="0.25">
      <c r="A1387" t="s">
        <v>233</v>
      </c>
      <c r="B1387" t="s">
        <v>7</v>
      </c>
      <c r="C1387">
        <v>7.6288720625968198E-2</v>
      </c>
      <c r="D1387">
        <v>1.296000000000002E-2</v>
      </c>
      <c r="E1387">
        <v>6.3328720625968338E-2</v>
      </c>
      <c r="F1387">
        <v>2.8792180156492087E-2</v>
      </c>
      <c r="G1387">
        <v>4.7496540469476267E-2</v>
      </c>
      <c r="H1387">
        <v>0.17500000000000027</v>
      </c>
      <c r="I1387">
        <v>0.14099999999999954</v>
      </c>
      <c r="J1387">
        <v>1217862.9146124783</v>
      </c>
      <c r="K1387">
        <v>1562488.1004268401</v>
      </c>
      <c r="L1387">
        <v>4305173.7353755431</v>
      </c>
      <c r="M1387">
        <v>4305173.7353755459</v>
      </c>
      <c r="N1387">
        <v>95572.641476243269</v>
      </c>
      <c r="O1387">
        <v>2684778.3735630736</v>
      </c>
      <c r="P1387">
        <v>24997.617256063164</v>
      </c>
      <c r="Q1387">
        <v>3126.7957929676086</v>
      </c>
      <c r="R1387">
        <v>3965.542239913339</v>
      </c>
      <c r="S1387">
        <v>55637.761776774918</v>
      </c>
      <c r="T1387">
        <v>7844.9244105252619</v>
      </c>
      <c r="U1387">
        <v>143.28540000000001</v>
      </c>
      <c r="V1387">
        <v>73350019.813653901</v>
      </c>
    </row>
    <row r="1388" spans="1:22" x14ac:dyDescent="0.25">
      <c r="A1388" t="s">
        <v>234</v>
      </c>
      <c r="B1388" t="s">
        <v>1</v>
      </c>
      <c r="C1388">
        <v>8.4739351859647497E-2</v>
      </c>
      <c r="D1388">
        <v>1.2959999999999913E-2</v>
      </c>
      <c r="E1388">
        <v>7.1779351859648066E-2</v>
      </c>
      <c r="F1388">
        <v>3.0904837964911645E-2</v>
      </c>
      <c r="G1388">
        <v>5.3834513894735134E-2</v>
      </c>
      <c r="H1388">
        <v>0.17500000000000152</v>
      </c>
      <c r="I1388">
        <v>0.14100000000000293</v>
      </c>
      <c r="J1388">
        <v>28643079.870725259</v>
      </c>
      <c r="K1388">
        <v>43158964.837349541</v>
      </c>
      <c r="L1388">
        <v>113777189.26757611</v>
      </c>
      <c r="M1388">
        <v>113777189.26757595</v>
      </c>
      <c r="N1388">
        <v>3924926.3111179322</v>
      </c>
      <c r="O1388">
        <v>67877118.39695698</v>
      </c>
      <c r="P1388">
        <v>1748941.8948113078</v>
      </c>
      <c r="Q1388">
        <v>216162.2387864108</v>
      </c>
      <c r="R1388">
        <v>277079.68283727817</v>
      </c>
      <c r="S1388">
        <v>1474796.2267161238</v>
      </c>
      <c r="T1388">
        <v>207946.26796697269</v>
      </c>
      <c r="U1388">
        <v>3176.4689935751867</v>
      </c>
      <c r="V1388">
        <v>1724351876.8413498</v>
      </c>
    </row>
    <row r="1389" spans="1:22" x14ac:dyDescent="0.25">
      <c r="A1389" t="s">
        <v>234</v>
      </c>
      <c r="B1389" t="s">
        <v>2</v>
      </c>
      <c r="C1389">
        <v>6.4608610176318484E-2</v>
      </c>
      <c r="D1389">
        <v>1.2960000000000034E-2</v>
      </c>
      <c r="E1389">
        <v>5.1648610176318437E-2</v>
      </c>
      <c r="F1389">
        <v>2.5872152544079603E-2</v>
      </c>
      <c r="G1389">
        <v>3.8736457632238937E-2</v>
      </c>
      <c r="H1389">
        <v>0.17500000000000043</v>
      </c>
      <c r="I1389">
        <v>0.14099999999999943</v>
      </c>
      <c r="J1389">
        <v>1890426.5185229937</v>
      </c>
      <c r="K1389">
        <v>2598753.5365020609</v>
      </c>
      <c r="L1389">
        <v>4857698.1533257077</v>
      </c>
      <c r="M1389">
        <v>4857698.1533257086</v>
      </c>
      <c r="N1389">
        <v>734640.61404511705</v>
      </c>
      <c r="O1389">
        <v>3754539.4409799371</v>
      </c>
      <c r="P1389">
        <v>513950.66746357584</v>
      </c>
      <c r="Q1389">
        <v>64777.984581521181</v>
      </c>
      <c r="R1389">
        <v>81600.739938358602</v>
      </c>
      <c r="S1389">
        <v>65128.152551852385</v>
      </c>
      <c r="T1389">
        <v>9183.0695098111937</v>
      </c>
      <c r="U1389">
        <v>167.13329999999999</v>
      </c>
      <c r="V1389">
        <v>113406333.03461537</v>
      </c>
    </row>
    <row r="1390" spans="1:22" x14ac:dyDescent="0.25">
      <c r="A1390" t="s">
        <v>234</v>
      </c>
      <c r="B1390" t="s">
        <v>3</v>
      </c>
      <c r="C1390">
        <v>7.5826208505042375E-2</v>
      </c>
      <c r="D1390">
        <v>1.2959999999999815E-2</v>
      </c>
      <c r="E1390">
        <v>6.2866208505042126E-2</v>
      </c>
      <c r="F1390">
        <v>2.8676552126260076E-2</v>
      </c>
      <c r="G1390">
        <v>4.7149656378781976E-2</v>
      </c>
      <c r="H1390">
        <v>0.17500000000000007</v>
      </c>
      <c r="I1390">
        <v>0.14100000000000082</v>
      </c>
      <c r="J1390">
        <v>7671557.0077170404</v>
      </c>
      <c r="K1390">
        <v>10007132.833355293</v>
      </c>
      <c r="L1390">
        <v>27088806.452430476</v>
      </c>
      <c r="M1390">
        <v>27088806.452430375</v>
      </c>
      <c r="N1390">
        <v>733148.01190887764</v>
      </c>
      <c r="O1390">
        <v>16945541.829163454</v>
      </c>
      <c r="P1390">
        <v>259672.186397346</v>
      </c>
      <c r="Q1390">
        <v>31803.244680810687</v>
      </c>
      <c r="R1390">
        <v>41098.035782020081</v>
      </c>
      <c r="S1390">
        <v>351073.22090157017</v>
      </c>
      <c r="T1390">
        <v>49501.324147121399</v>
      </c>
      <c r="U1390">
        <v>848.31999398948142</v>
      </c>
      <c r="V1390">
        <v>462126451.89076865</v>
      </c>
    </row>
    <row r="1391" spans="1:22" x14ac:dyDescent="0.25">
      <c r="A1391" t="s">
        <v>234</v>
      </c>
      <c r="B1391" t="s">
        <v>4</v>
      </c>
      <c r="C1391">
        <v>0.10165030674988176</v>
      </c>
      <c r="D1391">
        <v>1.2959999999999958E-2</v>
      </c>
      <c r="E1391">
        <v>8.8690306749882042E-2</v>
      </c>
      <c r="F1391">
        <v>3.5132576687470295E-2</v>
      </c>
      <c r="G1391">
        <v>6.6517730062411962E-2</v>
      </c>
      <c r="H1391">
        <v>0.17499999999999893</v>
      </c>
      <c r="I1391">
        <v>0.14099999999999896</v>
      </c>
      <c r="J1391">
        <v>2888222.5355353565</v>
      </c>
      <c r="K1391">
        <v>5225470.95828568</v>
      </c>
      <c r="L1391">
        <v>14584038.817272888</v>
      </c>
      <c r="M1391">
        <v>14584038.817272903</v>
      </c>
      <c r="N1391">
        <v>273093.51439603698</v>
      </c>
      <c r="O1391">
        <v>7840599.9794249972</v>
      </c>
      <c r="P1391">
        <v>45551.750151082</v>
      </c>
      <c r="Q1391">
        <v>5647.5053516736543</v>
      </c>
      <c r="R1391">
        <v>7219.095025888545</v>
      </c>
      <c r="S1391">
        <v>188146.50645695979</v>
      </c>
      <c r="T1391">
        <v>26528.657410431329</v>
      </c>
      <c r="U1391">
        <v>371.82450000000034</v>
      </c>
      <c r="V1391">
        <v>174034186.14538485</v>
      </c>
    </row>
    <row r="1392" spans="1:22" x14ac:dyDescent="0.25">
      <c r="A1392" t="s">
        <v>234</v>
      </c>
      <c r="B1392" t="s">
        <v>5</v>
      </c>
      <c r="C1392">
        <v>9.2393006321221313E-2</v>
      </c>
      <c r="D1392">
        <v>1.2959999999999828E-2</v>
      </c>
      <c r="E1392">
        <v>7.9433006321220842E-2</v>
      </c>
      <c r="F1392">
        <v>3.2818251580305428E-2</v>
      </c>
      <c r="G1392">
        <v>5.9574754740915704E-2</v>
      </c>
      <c r="H1392">
        <v>0.17500000000000235</v>
      </c>
      <c r="I1392">
        <v>0.14099999999999896</v>
      </c>
      <c r="J1392">
        <v>13427493.167475289</v>
      </c>
      <c r="K1392">
        <v>22410854.732314922</v>
      </c>
      <c r="L1392">
        <v>59846523.729967915</v>
      </c>
      <c r="M1392">
        <v>59846523.729967795</v>
      </c>
      <c r="N1392">
        <v>1846510.1167442128</v>
      </c>
      <c r="O1392">
        <v>33991837.783045977</v>
      </c>
      <c r="P1392">
        <v>752428.06453189638</v>
      </c>
      <c r="Q1392">
        <v>92001.28558507601</v>
      </c>
      <c r="R1392">
        <v>119064.53836649311</v>
      </c>
      <c r="S1392">
        <v>773896.78199888952</v>
      </c>
      <c r="T1392">
        <v>109119.44626184288</v>
      </c>
      <c r="U1392">
        <v>1489.1354995857037</v>
      </c>
      <c r="V1392">
        <v>808352284.72615469</v>
      </c>
    </row>
    <row r="1393" spans="1:22" x14ac:dyDescent="0.25">
      <c r="A1393" t="s">
        <v>234</v>
      </c>
      <c r="B1393" t="s">
        <v>6</v>
      </c>
      <c r="C1393">
        <v>5.7170885823502597E-2</v>
      </c>
      <c r="D1393">
        <v>1.2960000000000039E-2</v>
      </c>
      <c r="E1393">
        <v>4.4210885823502175E-2</v>
      </c>
      <c r="F1393">
        <v>2.4012721455875571E-2</v>
      </c>
      <c r="G1393">
        <v>3.315816436762669E-2</v>
      </c>
      <c r="H1393">
        <v>0.17500000000000021</v>
      </c>
      <c r="I1393">
        <v>0.14099999999999929</v>
      </c>
      <c r="J1393">
        <v>1849566.9557966171</v>
      </c>
      <c r="K1393">
        <v>1759526.8150124336</v>
      </c>
      <c r="L1393">
        <v>4421100.1452162825</v>
      </c>
      <c r="M1393">
        <v>4421100.1452162862</v>
      </c>
      <c r="N1393">
        <v>214370.0749552506</v>
      </c>
      <c r="O1393">
        <v>3394723.6958538005</v>
      </c>
      <c r="P1393">
        <v>115609.01012448304</v>
      </c>
      <c r="Q1393">
        <v>14524.592650178389</v>
      </c>
      <c r="R1393">
        <v>18348.837991227261</v>
      </c>
      <c r="S1393">
        <v>57745.516379811314</v>
      </c>
      <c r="T1393">
        <v>8142.1178095533987</v>
      </c>
      <c r="U1393">
        <v>197.4091</v>
      </c>
      <c r="V1393">
        <v>111294569.57423073</v>
      </c>
    </row>
    <row r="1394" spans="1:22" x14ac:dyDescent="0.25">
      <c r="A1394" t="s">
        <v>234</v>
      </c>
      <c r="B1394" t="s">
        <v>7</v>
      </c>
      <c r="C1394">
        <v>7.1906439397750821E-2</v>
      </c>
      <c r="D1394">
        <v>1.2960000000000005E-2</v>
      </c>
      <c r="E1394">
        <v>5.8946439397750842E-2</v>
      </c>
      <c r="F1394">
        <v>2.7696609849437691E-2</v>
      </c>
      <c r="G1394">
        <v>4.4209829548313116E-2</v>
      </c>
      <c r="H1394">
        <v>0.17500000000000029</v>
      </c>
      <c r="I1394">
        <v>0.14099999999999993</v>
      </c>
      <c r="J1394">
        <v>915813.68567795621</v>
      </c>
      <c r="K1394">
        <v>1157225.9618791624</v>
      </c>
      <c r="L1394">
        <v>2979021.9693630217</v>
      </c>
      <c r="M1394">
        <v>2979021.9693630226</v>
      </c>
      <c r="N1394">
        <v>123163.97906861524</v>
      </c>
      <c r="O1394">
        <v>1949875.6684885023</v>
      </c>
      <c r="P1394">
        <v>61730.216142923222</v>
      </c>
      <c r="Q1394">
        <v>7407.6259371507867</v>
      </c>
      <c r="R1394">
        <v>9748.4357332904365</v>
      </c>
      <c r="S1394">
        <v>38806.048427038724</v>
      </c>
      <c r="T1394">
        <v>5471.6528282124591</v>
      </c>
      <c r="U1394">
        <v>102.64660000000001</v>
      </c>
      <c r="V1394">
        <v>55138051.470192291</v>
      </c>
    </row>
    <row r="1395" spans="1:22" x14ac:dyDescent="0.25">
      <c r="A1395" t="s">
        <v>235</v>
      </c>
      <c r="B1395" t="s">
        <v>1</v>
      </c>
      <c r="C1395">
        <v>9.0195613838225525E-2</v>
      </c>
      <c r="D1395">
        <v>1.2959999999999906E-2</v>
      </c>
      <c r="E1395">
        <v>7.7235613838223943E-2</v>
      </c>
      <c r="F1395">
        <v>3.2268903459556048E-2</v>
      </c>
      <c r="G1395">
        <v>5.7926710378668145E-2</v>
      </c>
      <c r="H1395">
        <v>0.17500000000000318</v>
      </c>
      <c r="I1395">
        <v>0.14100000000000062</v>
      </c>
      <c r="J1395">
        <v>21243039.593532261</v>
      </c>
      <c r="K1395">
        <v>34403336.445766293</v>
      </c>
      <c r="L1395">
        <v>90928426.815255478</v>
      </c>
      <c r="M1395">
        <v>90928426.815255523</v>
      </c>
      <c r="N1395">
        <v>3070395.6305107921</v>
      </c>
      <c r="O1395">
        <v>52575980.40878775</v>
      </c>
      <c r="P1395">
        <v>1342654.8525083857</v>
      </c>
      <c r="Q1395">
        <v>167301.9847437311</v>
      </c>
      <c r="R1395">
        <v>212903.91405254844</v>
      </c>
      <c r="S1395">
        <v>1181012.1640719783</v>
      </c>
      <c r="T1395">
        <v>166522.71513414936</v>
      </c>
      <c r="U1395">
        <v>2272.269990998614</v>
      </c>
      <c r="V1395">
        <v>1279302184.1886532</v>
      </c>
    </row>
    <row r="1396" spans="1:22" x14ac:dyDescent="0.25">
      <c r="A1396" t="s">
        <v>235</v>
      </c>
      <c r="B1396" t="s">
        <v>2</v>
      </c>
      <c r="C1396">
        <v>6.9758019157163426E-2</v>
      </c>
      <c r="D1396">
        <v>1.2960000000000041E-2</v>
      </c>
      <c r="E1396">
        <v>5.6798019157162774E-2</v>
      </c>
      <c r="F1396">
        <v>2.7159504789290769E-2</v>
      </c>
      <c r="G1396">
        <v>4.2598514367872334E-2</v>
      </c>
      <c r="H1396">
        <v>0.17499999999999971</v>
      </c>
      <c r="I1396">
        <v>0.14099999999999918</v>
      </c>
      <c r="J1396">
        <v>2239876.3832085328</v>
      </c>
      <c r="K1396">
        <v>2782553.1021337481</v>
      </c>
      <c r="L1396">
        <v>6651999.9265174037</v>
      </c>
      <c r="M1396">
        <v>6651999.9265174074</v>
      </c>
      <c r="N1396">
        <v>423914.84497095831</v>
      </c>
      <c r="O1396">
        <v>4598514.6403713189</v>
      </c>
      <c r="P1396">
        <v>253205.16524298291</v>
      </c>
      <c r="Q1396">
        <v>31353.493790714405</v>
      </c>
      <c r="R1396">
        <v>40122.770923751319</v>
      </c>
      <c r="S1396">
        <v>86970.565305443772</v>
      </c>
      <c r="T1396">
        <v>12262.849708067548</v>
      </c>
      <c r="U1396">
        <v>239.53479999999993</v>
      </c>
      <c r="V1396">
        <v>134609950.95057696</v>
      </c>
    </row>
    <row r="1397" spans="1:22" x14ac:dyDescent="0.25">
      <c r="A1397" t="s">
        <v>235</v>
      </c>
      <c r="B1397" t="s">
        <v>3</v>
      </c>
      <c r="C1397">
        <v>7.6577349939058251E-2</v>
      </c>
      <c r="D1397">
        <v>1.2959999999999859E-2</v>
      </c>
      <c r="E1397">
        <v>6.3617349939058043E-2</v>
      </c>
      <c r="F1397">
        <v>2.8864337484764715E-2</v>
      </c>
      <c r="G1397">
        <v>4.7713012454293623E-2</v>
      </c>
      <c r="H1397">
        <v>0.1749999999999986</v>
      </c>
      <c r="I1397">
        <v>0.14099999999999957</v>
      </c>
      <c r="J1397">
        <v>5428006.7826823844</v>
      </c>
      <c r="K1397">
        <v>7290778.8512609117</v>
      </c>
      <c r="L1397">
        <v>19222599.013195805</v>
      </c>
      <c r="M1397">
        <v>19222599.013195764</v>
      </c>
      <c r="N1397">
        <v>662434.38514672965</v>
      </c>
      <c r="O1397">
        <v>12056351.248796554</v>
      </c>
      <c r="P1397">
        <v>293885.30486475577</v>
      </c>
      <c r="Q1397">
        <v>35893.397210290401</v>
      </c>
      <c r="R1397">
        <v>46498.796992581527</v>
      </c>
      <c r="S1397">
        <v>250794.8168966744</v>
      </c>
      <c r="T1397">
        <v>35362.069182431042</v>
      </c>
      <c r="U1397">
        <v>565.31575479577839</v>
      </c>
      <c r="V1397">
        <v>327263771.74673128</v>
      </c>
    </row>
    <row r="1398" spans="1:22" x14ac:dyDescent="0.25">
      <c r="A1398" t="s">
        <v>235</v>
      </c>
      <c r="B1398" t="s">
        <v>4</v>
      </c>
      <c r="C1398">
        <v>0.12210564874767375</v>
      </c>
      <c r="D1398">
        <v>1.2960000000000031E-2</v>
      </c>
      <c r="E1398">
        <v>0.10914564874767387</v>
      </c>
      <c r="F1398">
        <v>4.0246412186918372E-2</v>
      </c>
      <c r="G1398">
        <v>8.1859236560755472E-2</v>
      </c>
      <c r="H1398">
        <v>0.17500000000000043</v>
      </c>
      <c r="I1398">
        <v>0.14099999999999943</v>
      </c>
      <c r="J1398">
        <v>1374511.8620405705</v>
      </c>
      <c r="K1398">
        <v>3086473.96375051</v>
      </c>
      <c r="L1398">
        <v>8424025.2599559333</v>
      </c>
      <c r="M1398">
        <v>8424025.259955924</v>
      </c>
      <c r="N1398">
        <v>208849.15782390069</v>
      </c>
      <c r="O1398">
        <v>4252136.6679671807</v>
      </c>
      <c r="P1398">
        <v>65748.633609209704</v>
      </c>
      <c r="Q1398">
        <v>8278.3423081795463</v>
      </c>
      <c r="R1398">
        <v>10437.803604351884</v>
      </c>
      <c r="S1398">
        <v>109013.47791600268</v>
      </c>
      <c r="T1398">
        <v>15370.90038615638</v>
      </c>
      <c r="U1398">
        <v>166.42330000000001</v>
      </c>
      <c r="V1398">
        <v>82784490.560000047</v>
      </c>
    </row>
    <row r="1399" spans="1:22" x14ac:dyDescent="0.25">
      <c r="A1399" t="s">
        <v>235</v>
      </c>
      <c r="B1399" t="s">
        <v>5</v>
      </c>
      <c r="C1399">
        <v>0.10050011476284355</v>
      </c>
      <c r="D1399">
        <v>1.2959999999999828E-2</v>
      </c>
      <c r="E1399">
        <v>8.7540114762842625E-2</v>
      </c>
      <c r="F1399">
        <v>3.4845028690710746E-2</v>
      </c>
      <c r="G1399">
        <v>6.565508607213226E-2</v>
      </c>
      <c r="H1399">
        <v>0.17500000000000121</v>
      </c>
      <c r="I1399">
        <v>0.14099999999999974</v>
      </c>
      <c r="J1399">
        <v>10453974.442176107</v>
      </c>
      <c r="K1399">
        <v>19225974.769815203</v>
      </c>
      <c r="L1399">
        <v>51348229.129760481</v>
      </c>
      <c r="M1399">
        <v>51348229.129760548</v>
      </c>
      <c r="N1399">
        <v>1582423.7949213386</v>
      </c>
      <c r="O1399">
        <v>28097525.417069994</v>
      </c>
      <c r="P1399">
        <v>640323.76486348477</v>
      </c>
      <c r="Q1399">
        <v>80743.793548847272</v>
      </c>
      <c r="R1399">
        <v>101670.52573613881</v>
      </c>
      <c r="S1399">
        <v>665806.93319265789</v>
      </c>
      <c r="T1399">
        <v>93878.777580164722</v>
      </c>
      <c r="U1399">
        <v>1114.5549362028376</v>
      </c>
      <c r="V1399">
        <v>629585576.20250082</v>
      </c>
    </row>
    <row r="1400" spans="1:22" x14ac:dyDescent="0.25">
      <c r="A1400" t="s">
        <v>235</v>
      </c>
      <c r="B1400" t="s">
        <v>6</v>
      </c>
      <c r="C1400">
        <v>5.6754171782649881E-2</v>
      </c>
      <c r="D1400">
        <v>1.295999999999998E-2</v>
      </c>
      <c r="E1400">
        <v>4.3794171782649834E-2</v>
      </c>
      <c r="F1400">
        <v>2.3908542945662463E-2</v>
      </c>
      <c r="G1400">
        <v>3.2845628836987384E-2</v>
      </c>
      <c r="H1400">
        <v>0.17500000000000002</v>
      </c>
      <c r="I1400">
        <v>0.14100000000000001</v>
      </c>
      <c r="J1400">
        <v>577496.04969132552</v>
      </c>
      <c r="K1400">
        <v>602002.44978800952</v>
      </c>
      <c r="L1400">
        <v>1368798.8361824793</v>
      </c>
      <c r="M1400">
        <v>1368798.83618248</v>
      </c>
      <c r="N1400">
        <v>109302.12829538737</v>
      </c>
      <c r="O1400">
        <v>1070196.3711839474</v>
      </c>
      <c r="P1400">
        <v>69224.190366680778</v>
      </c>
      <c r="Q1400">
        <v>8475.2532049477104</v>
      </c>
      <c r="R1400">
        <v>10955.621543599616</v>
      </c>
      <c r="S1400">
        <v>18095.585609254293</v>
      </c>
      <c r="T1400">
        <v>2551.4775709048549</v>
      </c>
      <c r="U1400">
        <v>54.5533</v>
      </c>
      <c r="V1400">
        <v>34759659.947692327</v>
      </c>
    </row>
    <row r="1401" spans="1:22" x14ac:dyDescent="0.25">
      <c r="A1401" t="s">
        <v>235</v>
      </c>
      <c r="B1401" t="s">
        <v>7</v>
      </c>
      <c r="C1401">
        <v>7.2172501991559793E-2</v>
      </c>
      <c r="D1401">
        <v>1.2960000000000017E-2</v>
      </c>
      <c r="E1401">
        <v>5.9212501991559807E-2</v>
      </c>
      <c r="F1401">
        <v>2.7763125497889906E-2</v>
      </c>
      <c r="G1401">
        <v>4.4409376493669786E-2</v>
      </c>
      <c r="H1401">
        <v>0.17500000000000041</v>
      </c>
      <c r="I1401">
        <v>0.14099999999999968</v>
      </c>
      <c r="J1401">
        <v>1169174.073733343</v>
      </c>
      <c r="K1401">
        <v>1415553.3090178275</v>
      </c>
      <c r="L1401">
        <v>3912774.6496433993</v>
      </c>
      <c r="M1401">
        <v>3912774.6496433998</v>
      </c>
      <c r="N1401">
        <v>83471.319352519698</v>
      </c>
      <c r="O1401">
        <v>2501256.0633986495</v>
      </c>
      <c r="P1401">
        <v>20267.793561271606</v>
      </c>
      <c r="Q1401">
        <v>2557.7046807516754</v>
      </c>
      <c r="R1401">
        <v>3218.3952521252827</v>
      </c>
      <c r="S1401">
        <v>50330.78515194721</v>
      </c>
      <c r="T1401">
        <v>7096.6407064245586</v>
      </c>
      <c r="U1401">
        <v>131.8879</v>
      </c>
      <c r="V1401">
        <v>70298734.781153858</v>
      </c>
    </row>
    <row r="1402" spans="1:22" x14ac:dyDescent="0.25">
      <c r="A1402" t="s">
        <v>236</v>
      </c>
      <c r="B1402" t="s">
        <v>1</v>
      </c>
      <c r="C1402">
        <v>9.1912816476975231E-2</v>
      </c>
      <c r="D1402">
        <v>1.2959999999999789E-2</v>
      </c>
      <c r="E1402">
        <v>7.8952816476975898E-2</v>
      </c>
      <c r="F1402">
        <v>3.2698204119243332E-2</v>
      </c>
      <c r="G1402">
        <v>5.9214612357730824E-2</v>
      </c>
      <c r="H1402">
        <v>0.17499999999999433</v>
      </c>
      <c r="I1402">
        <v>0.14100000000000146</v>
      </c>
      <c r="J1402">
        <v>35208172.677441806</v>
      </c>
      <c r="K1402">
        <v>57864028.518237576</v>
      </c>
      <c r="L1402">
        <v>155048611.21600404</v>
      </c>
      <c r="M1402">
        <v>155048611.21600336</v>
      </c>
      <c r="N1402">
        <v>4635868.5846771449</v>
      </c>
      <c r="O1402">
        <v>88436332.611001983</v>
      </c>
      <c r="P1402">
        <v>1826007.156699439</v>
      </c>
      <c r="Q1402">
        <v>225454.29290533753</v>
      </c>
      <c r="R1402">
        <v>289256.06439427345</v>
      </c>
      <c r="S1402">
        <v>2011525.9164577669</v>
      </c>
      <c r="T1402">
        <v>283625.15422054526</v>
      </c>
      <c r="U1402">
        <v>3963.9563687620112</v>
      </c>
      <c r="V1402">
        <v>2120799159.0050077</v>
      </c>
    </row>
    <row r="1403" spans="1:22" x14ac:dyDescent="0.25">
      <c r="A1403" t="s">
        <v>236</v>
      </c>
      <c r="B1403" t="s">
        <v>2</v>
      </c>
      <c r="C1403">
        <v>6.4835737899383031E-2</v>
      </c>
      <c r="D1403">
        <v>1.2960000000000044E-2</v>
      </c>
      <c r="E1403">
        <v>5.1875737899382816E-2</v>
      </c>
      <c r="F1403">
        <v>2.5928934474845823E-2</v>
      </c>
      <c r="G1403">
        <v>3.890680342453734E-2</v>
      </c>
      <c r="H1403">
        <v>0.17499999999999991</v>
      </c>
      <c r="I1403">
        <v>0.14099999999999918</v>
      </c>
      <c r="J1403">
        <v>2275670.5274327006</v>
      </c>
      <c r="K1403">
        <v>2849643.6395118632</v>
      </c>
      <c r="L1403">
        <v>5939962.6184741361</v>
      </c>
      <c r="M1403">
        <v>5939962.6184741352</v>
      </c>
      <c r="N1403">
        <v>652242.07501536515</v>
      </c>
      <c r="O1403">
        <v>4473072.0919291992</v>
      </c>
      <c r="P1403">
        <v>438755.18858270423</v>
      </c>
      <c r="Q1403">
        <v>54172.35781760791</v>
      </c>
      <c r="R1403">
        <v>69502.784042443949</v>
      </c>
      <c r="S1403">
        <v>78713.185427350574</v>
      </c>
      <c r="T1403">
        <v>11098.559145256428</v>
      </c>
      <c r="U1403">
        <v>222.33839999999998</v>
      </c>
      <c r="V1403">
        <v>136803184.38730776</v>
      </c>
    </row>
    <row r="1404" spans="1:22" x14ac:dyDescent="0.25">
      <c r="A1404" t="s">
        <v>236</v>
      </c>
      <c r="B1404" t="s">
        <v>3</v>
      </c>
      <c r="C1404">
        <v>8.2732915332200119E-2</v>
      </c>
      <c r="D1404">
        <v>1.2959999999999808E-2</v>
      </c>
      <c r="E1404">
        <v>6.977291533220141E-2</v>
      </c>
      <c r="F1404">
        <v>3.0403228833050092E-2</v>
      </c>
      <c r="G1404">
        <v>5.2329686499150777E-2</v>
      </c>
      <c r="H1404">
        <v>0.17500000000000115</v>
      </c>
      <c r="I1404">
        <v>0.14100000000000062</v>
      </c>
      <c r="J1404">
        <v>9472587.8905751202</v>
      </c>
      <c r="K1404">
        <v>13869629.932704026</v>
      </c>
      <c r="L1404">
        <v>37032916.853805244</v>
      </c>
      <c r="M1404">
        <v>37032916.853805274</v>
      </c>
      <c r="N1404">
        <v>1143993.2360767461</v>
      </c>
      <c r="O1404">
        <v>22198224.587202422</v>
      </c>
      <c r="P1404">
        <v>463872.18523645494</v>
      </c>
      <c r="Q1404">
        <v>57000.140379897261</v>
      </c>
      <c r="R1404">
        <v>73442.997911905608</v>
      </c>
      <c r="S1404">
        <v>481751.01888558228</v>
      </c>
      <c r="T1404">
        <v>67926.893662866991</v>
      </c>
      <c r="U1404">
        <v>1056.8653999999988</v>
      </c>
      <c r="V1404">
        <v>570849439.37512732</v>
      </c>
    </row>
    <row r="1405" spans="1:22" x14ac:dyDescent="0.25">
      <c r="A1405" t="s">
        <v>236</v>
      </c>
      <c r="B1405" t="s">
        <v>4</v>
      </c>
      <c r="C1405">
        <v>0.10664288977657796</v>
      </c>
      <c r="D1405">
        <v>1.2959999999999968E-2</v>
      </c>
      <c r="E1405">
        <v>9.368288977657846E-2</v>
      </c>
      <c r="F1405">
        <v>3.6380722444144628E-2</v>
      </c>
      <c r="G1405">
        <v>7.0262167332433664E-2</v>
      </c>
      <c r="H1405">
        <v>0.17499999999999891</v>
      </c>
      <c r="I1405">
        <v>0.14099999999999902</v>
      </c>
      <c r="J1405">
        <v>2875404.6772583728</v>
      </c>
      <c r="K1405">
        <v>5488565.3907750482</v>
      </c>
      <c r="L1405">
        <v>15342232.327792011</v>
      </c>
      <c r="M1405">
        <v>15342232.327791996</v>
      </c>
      <c r="N1405">
        <v>280865.96113327611</v>
      </c>
      <c r="O1405">
        <v>8083104.1069001462</v>
      </c>
      <c r="P1405">
        <v>42901.356978095806</v>
      </c>
      <c r="Q1405">
        <v>5242.7010701109712</v>
      </c>
      <c r="R1405">
        <v>6788.3121847971533</v>
      </c>
      <c r="S1405">
        <v>198013.66424213877</v>
      </c>
      <c r="T1405">
        <v>27919.92665814159</v>
      </c>
      <c r="U1405">
        <v>369.45940000000019</v>
      </c>
      <c r="V1405">
        <v>173257387.36865401</v>
      </c>
    </row>
    <row r="1406" spans="1:22" x14ac:dyDescent="0.25">
      <c r="A1406" t="s">
        <v>236</v>
      </c>
      <c r="B1406" t="s">
        <v>5</v>
      </c>
      <c r="C1406">
        <v>0.10089977602298172</v>
      </c>
      <c r="D1406">
        <v>1.2959999999999812E-2</v>
      </c>
      <c r="E1406">
        <v>8.7939776022983182E-2</v>
      </c>
      <c r="F1406">
        <v>3.4944944005745583E-2</v>
      </c>
      <c r="G1406">
        <v>6.5954832017237383E-2</v>
      </c>
      <c r="H1406">
        <v>0.17500000000000232</v>
      </c>
      <c r="I1406">
        <v>0.14099999999999868</v>
      </c>
      <c r="J1406">
        <v>16889043.980118159</v>
      </c>
      <c r="K1406">
        <v>30811125.110239469</v>
      </c>
      <c r="L1406">
        <v>83856021.054887086</v>
      </c>
      <c r="M1406">
        <v>83856021.054886848</v>
      </c>
      <c r="N1406">
        <v>2144338.5689579099</v>
      </c>
      <c r="O1406">
        <v>45555830.521399684</v>
      </c>
      <c r="P1406">
        <v>706137.57717871759</v>
      </c>
      <c r="Q1406">
        <v>87536.952047354614</v>
      </c>
      <c r="R1406">
        <v>111908.10862087618</v>
      </c>
      <c r="S1406">
        <v>1085675.6626738629</v>
      </c>
      <c r="T1406">
        <v>153080.26843701449</v>
      </c>
      <c r="U1406">
        <v>1896.3581687619876</v>
      </c>
      <c r="V1406">
        <v>1017381034.6466039</v>
      </c>
    </row>
    <row r="1407" spans="1:22" x14ac:dyDescent="0.25">
      <c r="A1407" t="s">
        <v>236</v>
      </c>
      <c r="B1407" t="s">
        <v>6</v>
      </c>
      <c r="C1407">
        <v>7.0612434828996387E-2</v>
      </c>
      <c r="D1407">
        <v>1.2960000000000036E-2</v>
      </c>
      <c r="E1407">
        <v>5.7652434828996263E-2</v>
      </c>
      <c r="F1407">
        <v>2.7373108707249117E-2</v>
      </c>
      <c r="G1407">
        <v>4.3239326121747357E-2</v>
      </c>
      <c r="H1407">
        <v>0.1749999999999996</v>
      </c>
      <c r="I1407">
        <v>0.14099999999999921</v>
      </c>
      <c r="J1407">
        <v>2309566.4836199461</v>
      </c>
      <c r="K1407">
        <v>2765995.4420210393</v>
      </c>
      <c r="L1407">
        <v>7304987.4069781126</v>
      </c>
      <c r="M1407">
        <v>7304987.4069781201</v>
      </c>
      <c r="N1407">
        <v>248249.72977125272</v>
      </c>
      <c r="O1407">
        <v>4827312.1958697345</v>
      </c>
      <c r="P1407">
        <v>109158.54365840583</v>
      </c>
      <c r="Q1407">
        <v>13599.787037095819</v>
      </c>
      <c r="R1407">
        <v>17308.924628065735</v>
      </c>
      <c r="S1407">
        <v>94813.737465104059</v>
      </c>
      <c r="T1407">
        <v>13368.736982579694</v>
      </c>
      <c r="U1407">
        <v>269.84890000000007</v>
      </c>
      <c r="V1407">
        <v>138964809.29442301</v>
      </c>
    </row>
    <row r="1408" spans="1:22" x14ac:dyDescent="0.25">
      <c r="A1408" t="s">
        <v>236</v>
      </c>
      <c r="B1408" t="s">
        <v>7</v>
      </c>
      <c r="C1408">
        <v>8.5107491162302443E-2</v>
      </c>
      <c r="D1408">
        <v>1.296000000000002E-2</v>
      </c>
      <c r="E1408">
        <v>7.2147491162302346E-2</v>
      </c>
      <c r="F1408">
        <v>3.0996872790575603E-2</v>
      </c>
      <c r="G1408">
        <v>5.4110618371726878E-2</v>
      </c>
      <c r="H1408">
        <v>0.17500000000000021</v>
      </c>
      <c r="I1408">
        <v>0.14099999999999976</v>
      </c>
      <c r="J1408">
        <v>1385899.1184374613</v>
      </c>
      <c r="K1408">
        <v>2079069.0029861955</v>
      </c>
      <c r="L1408">
        <v>5572490.9540668596</v>
      </c>
      <c r="M1408">
        <v>5572490.9540668586</v>
      </c>
      <c r="N1408">
        <v>166179.0137229315</v>
      </c>
      <c r="O1408">
        <v>3298789.1077007251</v>
      </c>
      <c r="P1408">
        <v>65182.305065060355</v>
      </c>
      <c r="Q1408">
        <v>7902.3545532711887</v>
      </c>
      <c r="R1408">
        <v>10304.937006184744</v>
      </c>
      <c r="S1408">
        <v>72558.647763730522</v>
      </c>
      <c r="T1408">
        <v>10230.769334685992</v>
      </c>
      <c r="U1408">
        <v>149.08609999999999</v>
      </c>
      <c r="V1408">
        <v>83543303.932884619</v>
      </c>
    </row>
    <row r="1409" spans="1:22" x14ac:dyDescent="0.25">
      <c r="A1409" t="s">
        <v>237</v>
      </c>
      <c r="B1409" t="s">
        <v>1</v>
      </c>
      <c r="C1409">
        <v>8.605516255110722E-2</v>
      </c>
      <c r="D1409">
        <v>1.2959999999999798E-2</v>
      </c>
      <c r="E1409">
        <v>7.3095162551107484E-2</v>
      </c>
      <c r="F1409">
        <v>3.1233790637776995E-2</v>
      </c>
      <c r="G1409">
        <v>5.4821371913330905E-2</v>
      </c>
      <c r="H1409">
        <v>0.17500000000000043</v>
      </c>
      <c r="I1409">
        <v>0.14100000000000024</v>
      </c>
      <c r="J1409">
        <v>8941262.0902562682</v>
      </c>
      <c r="K1409">
        <v>13578156.008797206</v>
      </c>
      <c r="L1409">
        <v>36323491.344298989</v>
      </c>
      <c r="M1409">
        <v>36323491.344298914</v>
      </c>
      <c r="N1409">
        <v>1102744.1705231778</v>
      </c>
      <c r="O1409">
        <v>21416673.928530317</v>
      </c>
      <c r="P1409">
        <v>443731.49669437518</v>
      </c>
      <c r="Q1409">
        <v>53545.04478134797</v>
      </c>
      <c r="R1409">
        <v>70115.992348076979</v>
      </c>
      <c r="S1409">
        <v>469195.12418876041</v>
      </c>
      <c r="T1409">
        <v>66156.512510615081</v>
      </c>
      <c r="U1409">
        <v>998.55009999999936</v>
      </c>
      <c r="V1409">
        <v>538248920.50451839</v>
      </c>
    </row>
    <row r="1410" spans="1:22" x14ac:dyDescent="0.25">
      <c r="A1410" t="s">
        <v>237</v>
      </c>
      <c r="B1410" t="s">
        <v>2</v>
      </c>
      <c r="C1410">
        <v>5.6733698868155436E-2</v>
      </c>
      <c r="D1410">
        <v>1.2959999999999996E-2</v>
      </c>
      <c r="E1410">
        <v>4.3773698868155402E-2</v>
      </c>
      <c r="F1410">
        <v>2.3903424717038872E-2</v>
      </c>
      <c r="G1410">
        <v>3.2830274151116556E-2</v>
      </c>
      <c r="H1410">
        <v>0.17500000000000016</v>
      </c>
      <c r="I1410">
        <v>0.14100000000000001</v>
      </c>
      <c r="J1410">
        <v>571723.82243791595</v>
      </c>
      <c r="K1410">
        <v>548649.48962867027</v>
      </c>
      <c r="L1410">
        <v>1309703.7946001289</v>
      </c>
      <c r="M1410">
        <v>1309703.7946001289</v>
      </c>
      <c r="N1410">
        <v>84061.168571470887</v>
      </c>
      <c r="O1410">
        <v>1036312.1434951158</v>
      </c>
      <c r="P1410">
        <v>50552.096773764701</v>
      </c>
      <c r="Q1410">
        <v>6066.2516128517636</v>
      </c>
      <c r="R1410">
        <v>7983.1871225129207</v>
      </c>
      <c r="S1410">
        <v>17054.893130886099</v>
      </c>
      <c r="T1410">
        <v>2404.7399314549393</v>
      </c>
      <c r="U1410">
        <v>59.926599999999993</v>
      </c>
      <c r="V1410">
        <v>34367164.59201923</v>
      </c>
    </row>
    <row r="1411" spans="1:22" x14ac:dyDescent="0.25">
      <c r="A1411" t="s">
        <v>237</v>
      </c>
      <c r="B1411" t="s">
        <v>3</v>
      </c>
      <c r="C1411">
        <v>8.3520597787592701E-2</v>
      </c>
      <c r="D1411">
        <v>1.2960000000000043E-2</v>
      </c>
      <c r="E1411">
        <v>7.0560597787592813E-2</v>
      </c>
      <c r="F1411">
        <v>3.0600149446898317E-2</v>
      </c>
      <c r="G1411">
        <v>5.2920448340694717E-2</v>
      </c>
      <c r="H1411">
        <v>0.17499999999999974</v>
      </c>
      <c r="I1411">
        <v>0.14099999999999938</v>
      </c>
      <c r="J1411">
        <v>2326557.923465996</v>
      </c>
      <c r="K1411">
        <v>3435346.3028005348</v>
      </c>
      <c r="L1411">
        <v>9302112.9770921208</v>
      </c>
      <c r="M1411">
        <v>9302112.9770921245</v>
      </c>
      <c r="N1411">
        <v>250981.48282735702</v>
      </c>
      <c r="O1411">
        <v>5510922.743439164</v>
      </c>
      <c r="P1411">
        <v>88422.606698639487</v>
      </c>
      <c r="Q1411">
        <v>10868.673240320051</v>
      </c>
      <c r="R1411">
        <v>14000.070471393294</v>
      </c>
      <c r="S1411">
        <v>120674.9626792418</v>
      </c>
      <c r="T1411">
        <v>17015.169737773096</v>
      </c>
      <c r="U1411">
        <v>260.64359999999988</v>
      </c>
      <c r="V1411">
        <v>140112437.29384625</v>
      </c>
    </row>
    <row r="1412" spans="1:22" x14ac:dyDescent="0.25">
      <c r="A1412" t="s">
        <v>237</v>
      </c>
      <c r="B1412" t="s">
        <v>4</v>
      </c>
      <c r="C1412">
        <v>0.11234030263759956</v>
      </c>
      <c r="D1412">
        <v>1.2959999999999985E-2</v>
      </c>
      <c r="E1412">
        <v>9.9380302637599421E-2</v>
      </c>
      <c r="F1412">
        <v>3.7805075659399875E-2</v>
      </c>
      <c r="G1412">
        <v>7.4535226978199629E-2</v>
      </c>
      <c r="H1412">
        <v>0.17500000000000013</v>
      </c>
      <c r="I1412">
        <v>0.14099999999999996</v>
      </c>
      <c r="J1412">
        <v>531684.94116099062</v>
      </c>
      <c r="K1412">
        <v>1060624.0490363261</v>
      </c>
      <c r="L1412">
        <v>3005693.7886716276</v>
      </c>
      <c r="M1412">
        <v>3005693.7886716276</v>
      </c>
      <c r="N1412">
        <v>44044.589609337272</v>
      </c>
      <c r="O1412">
        <v>1548264.4005879792</v>
      </c>
      <c r="P1412">
        <v>0</v>
      </c>
      <c r="Q1412">
        <v>0</v>
      </c>
      <c r="R1412">
        <v>0</v>
      </c>
      <c r="S1412">
        <v>38601.74374175087</v>
      </c>
      <c r="T1412">
        <v>5442.8458675868706</v>
      </c>
      <c r="U1412">
        <v>67.195800000000006</v>
      </c>
      <c r="V1412">
        <v>32012162.807115376</v>
      </c>
    </row>
    <row r="1413" spans="1:22" x14ac:dyDescent="0.25">
      <c r="A1413" t="s">
        <v>237</v>
      </c>
      <c r="B1413" t="s">
        <v>5</v>
      </c>
      <c r="C1413">
        <v>9.3270738822391286E-2</v>
      </c>
      <c r="D1413">
        <v>1.2959999999999871E-2</v>
      </c>
      <c r="E1413">
        <v>8.031073882239137E-2</v>
      </c>
      <c r="F1413">
        <v>3.3037684705597814E-2</v>
      </c>
      <c r="G1413">
        <v>6.0233054116793729E-2</v>
      </c>
      <c r="H1413">
        <v>0.17499999999999916</v>
      </c>
      <c r="I1413">
        <v>0.14099999999999968</v>
      </c>
      <c r="J1413">
        <v>4470308.0043694116</v>
      </c>
      <c r="K1413">
        <v>7537011.3608838981</v>
      </c>
      <c r="L1413">
        <v>20011812.272332549</v>
      </c>
      <c r="M1413">
        <v>20011812.272332549</v>
      </c>
      <c r="N1413">
        <v>649805.45257977769</v>
      </c>
      <c r="O1413">
        <v>11357513.912673512</v>
      </c>
      <c r="P1413">
        <v>278092.35114816419</v>
      </c>
      <c r="Q1413">
        <v>33391.118343034097</v>
      </c>
      <c r="R1413">
        <v>43919.169198258962</v>
      </c>
      <c r="S1413">
        <v>258021.74749371791</v>
      </c>
      <c r="T1413">
        <v>36381.066396614151</v>
      </c>
      <c r="U1413">
        <v>498.10370000000052</v>
      </c>
      <c r="V1413">
        <v>269067837.97750014</v>
      </c>
    </row>
    <row r="1414" spans="1:22" x14ac:dyDescent="0.25">
      <c r="A1414" t="s">
        <v>237</v>
      </c>
      <c r="B1414" t="s">
        <v>6</v>
      </c>
      <c r="C1414">
        <v>5.490552858758839E-2</v>
      </c>
      <c r="D1414">
        <v>1.2959999999999991E-2</v>
      </c>
      <c r="E1414">
        <v>4.1945528587588349E-2</v>
      </c>
      <c r="F1414">
        <v>2.3446382146897104E-2</v>
      </c>
      <c r="G1414">
        <v>3.1459146440691262E-2</v>
      </c>
      <c r="H1414">
        <v>0.17500000000000004</v>
      </c>
      <c r="I1414">
        <v>0.14099999999999999</v>
      </c>
      <c r="J1414">
        <v>496895.67213196721</v>
      </c>
      <c r="K1414">
        <v>416363.0998536793</v>
      </c>
      <c r="L1414">
        <v>1131920.591809517</v>
      </c>
      <c r="M1414">
        <v>1131920.5918095182</v>
      </c>
      <c r="N1414">
        <v>29292.176937880111</v>
      </c>
      <c r="O1414">
        <v>883966.59504776634</v>
      </c>
      <c r="P1414">
        <v>9861.2485688686247</v>
      </c>
      <c r="Q1414">
        <v>1202.618364549437</v>
      </c>
      <c r="R1414">
        <v>1560.0052376119465</v>
      </c>
      <c r="S1414">
        <v>14608.505492419048</v>
      </c>
      <c r="T1414">
        <v>2059.799274431085</v>
      </c>
      <c r="U1414">
        <v>52.610500000000002</v>
      </c>
      <c r="V1414">
        <v>29908627.133846153</v>
      </c>
    </row>
    <row r="1415" spans="1:22" x14ac:dyDescent="0.25">
      <c r="A1415" t="s">
        <v>237</v>
      </c>
      <c r="B1415" t="s">
        <v>7</v>
      </c>
      <c r="C1415">
        <v>6.4350369851159009E-2</v>
      </c>
      <c r="D1415">
        <v>1.2959999999999998E-2</v>
      </c>
      <c r="E1415">
        <v>5.1390369851159003E-2</v>
      </c>
      <c r="F1415">
        <v>2.5807592462789762E-2</v>
      </c>
      <c r="G1415">
        <v>3.8542777388369275E-2</v>
      </c>
      <c r="H1415">
        <v>0.17500000000000013</v>
      </c>
      <c r="I1415">
        <v>0.14099999999999996</v>
      </c>
      <c r="J1415">
        <v>544091.72668998735</v>
      </c>
      <c r="K1415">
        <v>580161.70659411734</v>
      </c>
      <c r="L1415">
        <v>1562247.9197930314</v>
      </c>
      <c r="M1415">
        <v>1562247.9197930298</v>
      </c>
      <c r="N1415">
        <v>44559.299997330643</v>
      </c>
      <c r="O1415">
        <v>1079694.1332867742</v>
      </c>
      <c r="P1415">
        <v>16803.193504938397</v>
      </c>
      <c r="Q1415">
        <v>2016.3832205926076</v>
      </c>
      <c r="R1415">
        <v>2653.5603182998711</v>
      </c>
      <c r="S1415">
        <v>20233.271650744464</v>
      </c>
      <c r="T1415">
        <v>2852.8913027549697</v>
      </c>
      <c r="U1415">
        <v>60.069899999999997</v>
      </c>
      <c r="V1415">
        <v>32780690.700192299</v>
      </c>
    </row>
    <row r="1416" spans="1:22" x14ac:dyDescent="0.25">
      <c r="A1416" t="s">
        <v>238</v>
      </c>
      <c r="B1416" t="s">
        <v>1</v>
      </c>
      <c r="C1416">
        <v>8.5001584574783559E-2</v>
      </c>
      <c r="D1416">
        <v>1.2959999999999802E-2</v>
      </c>
      <c r="E1416">
        <v>7.2041584574783046E-2</v>
      </c>
      <c r="F1416">
        <v>3.0970396143695882E-2</v>
      </c>
      <c r="G1416">
        <v>5.4031188431086882E-2</v>
      </c>
      <c r="H1416">
        <v>0.17500000000000376</v>
      </c>
      <c r="I1416">
        <v>0.14099999999999832</v>
      </c>
      <c r="J1416">
        <v>16775013.718364913</v>
      </c>
      <c r="K1416">
        <v>25151407.053234275</v>
      </c>
      <c r="L1416">
        <v>67375874.751667395</v>
      </c>
      <c r="M1416">
        <v>67375874.751667485</v>
      </c>
      <c r="N1416">
        <v>2019586.6020089388</v>
      </c>
      <c r="O1416">
        <v>39906834.169590242</v>
      </c>
      <c r="P1416">
        <v>798766.41498551378</v>
      </c>
      <c r="Q1416">
        <v>98377.523315173486</v>
      </c>
      <c r="R1416">
        <v>126497.2953003968</v>
      </c>
      <c r="S1416">
        <v>872870.61210144765</v>
      </c>
      <c r="T1416">
        <v>123074.75630630416</v>
      </c>
      <c r="U1416">
        <v>1877.1641999999993</v>
      </c>
      <c r="V1416">
        <v>1010241252.1868354</v>
      </c>
    </row>
    <row r="1417" spans="1:22" x14ac:dyDescent="0.25">
      <c r="A1417" t="s">
        <v>238</v>
      </c>
      <c r="B1417" t="s">
        <v>2</v>
      </c>
      <c r="C1417">
        <v>7.3503910122923954E-2</v>
      </c>
      <c r="D1417">
        <v>1.2960000000000036E-2</v>
      </c>
      <c r="E1417">
        <v>6.0543910122924115E-2</v>
      </c>
      <c r="F1417">
        <v>2.8095977530731064E-2</v>
      </c>
      <c r="G1417">
        <v>4.5407932592193175E-2</v>
      </c>
      <c r="H1417">
        <v>0.17500000000000046</v>
      </c>
      <c r="I1417">
        <v>0.14099999999999946</v>
      </c>
      <c r="J1417">
        <v>1577866.6095280605</v>
      </c>
      <c r="K1417">
        <v>2214769.7854552814</v>
      </c>
      <c r="L1417">
        <v>5008400.3158365618</v>
      </c>
      <c r="M1417">
        <v>5008400.3158365637</v>
      </c>
      <c r="N1417">
        <v>408977.26013232069</v>
      </c>
      <c r="O1417">
        <v>3383659.1348510212</v>
      </c>
      <c r="P1417">
        <v>260812.83961315773</v>
      </c>
      <c r="Q1417">
        <v>31998.222094852954</v>
      </c>
      <c r="R1417">
        <v>41286.359700829489</v>
      </c>
      <c r="S1417">
        <v>65626.501948713107</v>
      </c>
      <c r="T1417">
        <v>9253.3367747685479</v>
      </c>
      <c r="U1417">
        <v>168.85179999999994</v>
      </c>
      <c r="V1417">
        <v>94879407.267182663</v>
      </c>
    </row>
    <row r="1418" spans="1:22" x14ac:dyDescent="0.25">
      <c r="A1418" t="s">
        <v>238</v>
      </c>
      <c r="B1418" t="s">
        <v>3</v>
      </c>
      <c r="C1418">
        <v>7.4706811518134325E-2</v>
      </c>
      <c r="D1418">
        <v>1.2959999999999906E-2</v>
      </c>
      <c r="E1418">
        <v>6.1746811518134277E-2</v>
      </c>
      <c r="F1418">
        <v>2.8396702879533529E-2</v>
      </c>
      <c r="G1418">
        <v>4.6310108638600751E-2</v>
      </c>
      <c r="H1418">
        <v>0.17499999999999885</v>
      </c>
      <c r="I1418">
        <v>0.14099999999999951</v>
      </c>
      <c r="J1418">
        <v>4653457.0836631246</v>
      </c>
      <c r="K1418">
        <v>6093636.0180647634</v>
      </c>
      <c r="L1418">
        <v>16209994.467297513</v>
      </c>
      <c r="M1418">
        <v>16209994.467297539</v>
      </c>
      <c r="N1418">
        <v>517728.39672420733</v>
      </c>
      <c r="O1418">
        <v>10229364.705003684</v>
      </c>
      <c r="P1418">
        <v>215912.8197705209</v>
      </c>
      <c r="Q1418">
        <v>26592.311307959906</v>
      </c>
      <c r="R1418">
        <v>34193.22348206579</v>
      </c>
      <c r="S1418">
        <v>211244.55930205225</v>
      </c>
      <c r="T1418">
        <v>29785.482861589346</v>
      </c>
      <c r="U1418">
        <v>510.65280000000001</v>
      </c>
      <c r="V1418">
        <v>280452944.49630743</v>
      </c>
    </row>
    <row r="1419" spans="1:22" x14ac:dyDescent="0.25">
      <c r="A1419" t="s">
        <v>238</v>
      </c>
      <c r="B1419" t="s">
        <v>4</v>
      </c>
      <c r="C1419">
        <v>0.10972851060284078</v>
      </c>
      <c r="D1419">
        <v>1.2960000000000036E-2</v>
      </c>
      <c r="E1419">
        <v>9.6768510602840987E-2</v>
      </c>
      <c r="F1419">
        <v>3.7152127650710229E-2</v>
      </c>
      <c r="G1419">
        <v>7.2576382952130675E-2</v>
      </c>
      <c r="H1419">
        <v>0.17500000000000021</v>
      </c>
      <c r="I1419">
        <v>0.14099999999999938</v>
      </c>
      <c r="J1419">
        <v>1543713.265531258</v>
      </c>
      <c r="K1419">
        <v>3020220.2634287039</v>
      </c>
      <c r="L1419">
        <v>8488165.8318351768</v>
      </c>
      <c r="M1419">
        <v>8488165.8318351805</v>
      </c>
      <c r="N1419">
        <v>143123.73961273301</v>
      </c>
      <c r="O1419">
        <v>4420809.7893472295</v>
      </c>
      <c r="P1419">
        <v>14350.847471793995</v>
      </c>
      <c r="Q1419">
        <v>1768.6168401103319</v>
      </c>
      <c r="R1419">
        <v>2272.8444679785098</v>
      </c>
      <c r="S1419">
        <v>109317.64314886245</v>
      </c>
      <c r="T1419">
        <v>15413.787683989633</v>
      </c>
      <c r="U1419">
        <v>200.43289999999993</v>
      </c>
      <c r="V1419">
        <v>92993686.056730762</v>
      </c>
    </row>
    <row r="1420" spans="1:22" x14ac:dyDescent="0.25">
      <c r="A1420" t="s">
        <v>238</v>
      </c>
      <c r="B1420" t="s">
        <v>5</v>
      </c>
      <c r="C1420">
        <v>8.8813502730277577E-2</v>
      </c>
      <c r="D1420">
        <v>1.2959999999999857E-2</v>
      </c>
      <c r="E1420">
        <v>7.5853502730277966E-2</v>
      </c>
      <c r="F1420">
        <v>3.192337568256963E-2</v>
      </c>
      <c r="G1420">
        <v>5.6890127047708454E-2</v>
      </c>
      <c r="H1420">
        <v>0.17500000000000027</v>
      </c>
      <c r="I1420">
        <v>0.14100000000000062</v>
      </c>
      <c r="J1420">
        <v>8127459.940050141</v>
      </c>
      <c r="K1420">
        <v>12697417.188959274</v>
      </c>
      <c r="L1420">
        <v>34883638.448612072</v>
      </c>
      <c r="M1420">
        <v>34883638.448612124</v>
      </c>
      <c r="N1420">
        <v>802153.27956644446</v>
      </c>
      <c r="O1420">
        <v>20022723.849442966</v>
      </c>
      <c r="P1420">
        <v>225191.27274187267</v>
      </c>
      <c r="Q1420">
        <v>27768.325963738127</v>
      </c>
      <c r="R1420">
        <v>35667.303417491137</v>
      </c>
      <c r="S1420">
        <v>450066.93903885531</v>
      </c>
      <c r="T1420">
        <v>63459.43840447862</v>
      </c>
      <c r="U1420">
        <v>906.72399999999948</v>
      </c>
      <c r="V1420">
        <v>489407033.59757674</v>
      </c>
    </row>
    <row r="1421" spans="1:22" x14ac:dyDescent="0.25">
      <c r="A1421" t="s">
        <v>238</v>
      </c>
      <c r="B1421" t="s">
        <v>6</v>
      </c>
      <c r="C1421">
        <v>6.4497950132730006E-2</v>
      </c>
      <c r="D1421">
        <v>1.2959999999999982E-2</v>
      </c>
      <c r="E1421">
        <v>5.1537950132729979E-2</v>
      </c>
      <c r="F1421">
        <v>2.5844487533182508E-2</v>
      </c>
      <c r="G1421">
        <v>3.8653462599547543E-2</v>
      </c>
      <c r="H1421">
        <v>0.17499999999999999</v>
      </c>
      <c r="I1421">
        <v>0.14099999999999999</v>
      </c>
      <c r="J1421">
        <v>532285.12053358811</v>
      </c>
      <c r="K1421">
        <v>622636.53642026917</v>
      </c>
      <c r="L1421">
        <v>1488680.6638953518</v>
      </c>
      <c r="M1421">
        <v>1488680.6638953525</v>
      </c>
      <c r="N1421">
        <v>94807.236341363983</v>
      </c>
      <c r="O1421">
        <v>1060114.4206124933</v>
      </c>
      <c r="P1421">
        <v>56558.510712215095</v>
      </c>
      <c r="Q1421">
        <v>6915.4281616952121</v>
      </c>
      <c r="R1421">
        <v>8949.8253812213516</v>
      </c>
      <c r="S1421">
        <v>19617.416377065874</v>
      </c>
      <c r="T1421">
        <v>2766.0557091662868</v>
      </c>
      <c r="U1421">
        <v>54.000000000000007</v>
      </c>
      <c r="V1421">
        <v>32024176.692307688</v>
      </c>
    </row>
    <row r="1422" spans="1:22" x14ac:dyDescent="0.25">
      <c r="A1422" t="s">
        <v>238</v>
      </c>
      <c r="B1422" t="s">
        <v>7</v>
      </c>
      <c r="C1422">
        <v>8.2075960007603158E-2</v>
      </c>
      <c r="D1422">
        <v>1.2959999999999992E-2</v>
      </c>
      <c r="E1422">
        <v>6.9115960007603214E-2</v>
      </c>
      <c r="F1422">
        <v>3.0238990001900796E-2</v>
      </c>
      <c r="G1422">
        <v>5.1836970005702435E-2</v>
      </c>
      <c r="H1422">
        <v>0.17499999999999993</v>
      </c>
      <c r="I1422">
        <v>0.14100000000000001</v>
      </c>
      <c r="J1422">
        <v>340231.6990587464</v>
      </c>
      <c r="K1422">
        <v>502727.2609059856</v>
      </c>
      <c r="L1422">
        <v>1296995.0241907928</v>
      </c>
      <c r="M1422">
        <v>1296995.0241907928</v>
      </c>
      <c r="N1422">
        <v>52796.68963179097</v>
      </c>
      <c r="O1422">
        <v>790162.27033294097</v>
      </c>
      <c r="P1422">
        <v>25940.124675953175</v>
      </c>
      <c r="Q1422">
        <v>3334.6189468169623</v>
      </c>
      <c r="R1422">
        <v>4127.7388508105878</v>
      </c>
      <c r="S1422">
        <v>16997.552285898637</v>
      </c>
      <c r="T1422">
        <v>2396.6548723117089</v>
      </c>
      <c r="U1422">
        <v>36.502699999999997</v>
      </c>
      <c r="V1422">
        <v>20484004.076730762</v>
      </c>
    </row>
    <row r="1423" spans="1:22" x14ac:dyDescent="0.25">
      <c r="A1423" t="s">
        <v>239</v>
      </c>
      <c r="B1423" t="s">
        <v>1</v>
      </c>
      <c r="C1423">
        <v>8.354919554428171E-2</v>
      </c>
      <c r="D1423">
        <v>1.2959999999999991E-2</v>
      </c>
      <c r="E1423">
        <v>7.0589195544281669E-2</v>
      </c>
      <c r="F1423">
        <v>3.0607298886070389E-2</v>
      </c>
      <c r="G1423">
        <v>5.29418966582113E-2</v>
      </c>
      <c r="H1423">
        <v>0.17500000000000013</v>
      </c>
      <c r="I1423">
        <v>0.1409999999999994</v>
      </c>
      <c r="J1423">
        <v>1617093.8479241158</v>
      </c>
      <c r="K1423">
        <v>2287945.0775997983</v>
      </c>
      <c r="L1423">
        <v>6279997.1938340217</v>
      </c>
      <c r="M1423">
        <v>6279997.1938340208</v>
      </c>
      <c r="N1423">
        <v>145959.50974134775</v>
      </c>
      <c r="O1423">
        <v>3759079.4157825685</v>
      </c>
      <c r="P1423">
        <v>41593.288330068484</v>
      </c>
      <c r="Q1423">
        <v>5266.8703293914841</v>
      </c>
      <c r="R1423">
        <v>6607.282370983854</v>
      </c>
      <c r="S1423">
        <v>81062.286337335419</v>
      </c>
      <c r="T1423">
        <v>11429.782373564289</v>
      </c>
      <c r="U1423">
        <v>177.59220000000008</v>
      </c>
      <c r="V1423">
        <v>97403320.119615421</v>
      </c>
    </row>
    <row r="1424" spans="1:22" x14ac:dyDescent="0.25">
      <c r="A1424" t="s">
        <v>239</v>
      </c>
      <c r="B1424" t="s">
        <v>2</v>
      </c>
      <c r="C1424">
        <v>5.5098241304476374E-2</v>
      </c>
      <c r="D1424">
        <v>1.2960000000000001E-2</v>
      </c>
      <c r="E1424">
        <v>4.2138241304476368E-2</v>
      </c>
      <c r="F1424">
        <v>2.3494560326119088E-2</v>
      </c>
      <c r="G1424">
        <v>3.1603680978357272E-2</v>
      </c>
      <c r="H1424">
        <v>0.17500000000000007</v>
      </c>
      <c r="I1424">
        <v>0.14100000000000004</v>
      </c>
      <c r="J1424">
        <v>198836.27176992255</v>
      </c>
      <c r="K1424">
        <v>187133.12761782977</v>
      </c>
      <c r="L1424">
        <v>407530.82928321336</v>
      </c>
      <c r="M1424">
        <v>407530.8292832133</v>
      </c>
      <c r="N1424">
        <v>38467.138392568857</v>
      </c>
      <c r="O1424">
        <v>347502.26099518337</v>
      </c>
      <c r="P1424">
        <v>25141.614812007178</v>
      </c>
      <c r="Q1424">
        <v>3292.6695072241255</v>
      </c>
      <c r="R1424">
        <v>4009.2340890116134</v>
      </c>
      <c r="S1424">
        <v>5279.2462614601691</v>
      </c>
      <c r="T1424">
        <v>744.37372286588368</v>
      </c>
      <c r="U1424">
        <v>19.433899999999994</v>
      </c>
      <c r="V1424">
        <v>11915251.185384613</v>
      </c>
    </row>
    <row r="1425" spans="1:22" x14ac:dyDescent="0.25">
      <c r="A1425" t="s">
        <v>239</v>
      </c>
      <c r="B1425" t="s">
        <v>3</v>
      </c>
      <c r="C1425">
        <v>7.641189948933684E-2</v>
      </c>
      <c r="D1425">
        <v>1.2959999999999998E-2</v>
      </c>
      <c r="E1425">
        <v>6.3451899489336827E-2</v>
      </c>
      <c r="F1425">
        <v>2.8822974872334196E-2</v>
      </c>
      <c r="G1425">
        <v>4.7588924617002634E-2</v>
      </c>
      <c r="H1425">
        <v>0.1750000000000001</v>
      </c>
      <c r="I1425">
        <v>0.14100000000000001</v>
      </c>
      <c r="J1425">
        <v>509778.71093743143</v>
      </c>
      <c r="K1425">
        <v>657333.56814158766</v>
      </c>
      <c r="L1425">
        <v>1799717.9157060804</v>
      </c>
      <c r="M1425">
        <v>1799717.9157060809</v>
      </c>
      <c r="N1425">
        <v>43070.697179670678</v>
      </c>
      <c r="O1425">
        <v>1124041.5818993486</v>
      </c>
      <c r="P1425">
        <v>12837.678984599888</v>
      </c>
      <c r="Q1425">
        <v>1540.5214781519865</v>
      </c>
      <c r="R1425">
        <v>2027.3262652480139</v>
      </c>
      <c r="S1425">
        <v>23370.000395855172</v>
      </c>
      <c r="T1425">
        <v>3295.1700558155794</v>
      </c>
      <c r="U1425">
        <v>54.906199999999984</v>
      </c>
      <c r="V1425">
        <v>30771823.522307705</v>
      </c>
    </row>
    <row r="1426" spans="1:22" x14ac:dyDescent="0.25">
      <c r="A1426" t="s">
        <v>239</v>
      </c>
      <c r="B1426" t="s">
        <v>4</v>
      </c>
      <c r="C1426">
        <v>0.10164835457019722</v>
      </c>
      <c r="D1426">
        <v>1.2959999999999994E-2</v>
      </c>
      <c r="E1426">
        <v>8.8688354570197248E-2</v>
      </c>
      <c r="F1426">
        <v>3.5132088642549332E-2</v>
      </c>
      <c r="G1426">
        <v>6.6516265927647922E-2</v>
      </c>
      <c r="H1426">
        <v>0.17499999999999993</v>
      </c>
      <c r="I1426">
        <v>0.14099999999999999</v>
      </c>
      <c r="J1426">
        <v>255874.62307703844</v>
      </c>
      <c r="K1426">
        <v>458830.06410310877</v>
      </c>
      <c r="L1426">
        <v>1292180.6841200364</v>
      </c>
      <c r="M1426">
        <v>1292180.6841200364</v>
      </c>
      <c r="N1426">
        <v>21077.377047321876</v>
      </c>
      <c r="O1426">
        <v>693627.31013282493</v>
      </c>
      <c r="P1426">
        <v>1596.799713130798</v>
      </c>
      <c r="Q1426">
        <v>191.61596557569575</v>
      </c>
      <c r="R1426">
        <v>252.1666106976156</v>
      </c>
      <c r="S1426">
        <v>16684.307412723978</v>
      </c>
      <c r="T1426">
        <v>2352.4873451940807</v>
      </c>
      <c r="U1426">
        <v>32.701500000000003</v>
      </c>
      <c r="V1426">
        <v>15433846.656923074</v>
      </c>
    </row>
    <row r="1427" spans="1:22" x14ac:dyDescent="0.25">
      <c r="A1427" t="s">
        <v>239</v>
      </c>
      <c r="B1427" t="s">
        <v>5</v>
      </c>
      <c r="C1427">
        <v>9.3584184129975267E-2</v>
      </c>
      <c r="D1427">
        <v>1.2959999999999996E-2</v>
      </c>
      <c r="E1427">
        <v>8.0624184129975116E-2</v>
      </c>
      <c r="F1427">
        <v>3.3116046032493816E-2</v>
      </c>
      <c r="G1427">
        <v>6.0468138097481403E-2</v>
      </c>
      <c r="H1427">
        <v>0.17500000000000013</v>
      </c>
      <c r="I1427">
        <v>0.14099999999999993</v>
      </c>
      <c r="J1427">
        <v>581677.32691350323</v>
      </c>
      <c r="K1427">
        <v>940759.26287992182</v>
      </c>
      <c r="L1427">
        <v>2656231.5699922489</v>
      </c>
      <c r="M1427">
        <v>2656231.569992247</v>
      </c>
      <c r="N1427">
        <v>41511.55466187885</v>
      </c>
      <c r="O1427">
        <v>1480925.035131546</v>
      </c>
      <c r="P1427">
        <v>2017.1948203306217</v>
      </c>
      <c r="Q1427">
        <v>242.06337843967461</v>
      </c>
      <c r="R1427">
        <v>318.55540602661176</v>
      </c>
      <c r="S1427">
        <v>34122.472442666323</v>
      </c>
      <c r="T1427">
        <v>4811.2686144159516</v>
      </c>
      <c r="U1427">
        <v>63.450600000000016</v>
      </c>
      <c r="V1427">
        <v>34999849.139615394</v>
      </c>
    </row>
    <row r="1428" spans="1:22" x14ac:dyDescent="0.25">
      <c r="A1428" t="s">
        <v>239</v>
      </c>
      <c r="B1428" t="s">
        <v>6</v>
      </c>
      <c r="U1428">
        <v>6</v>
      </c>
    </row>
    <row r="1429" spans="1:22" x14ac:dyDescent="0.25">
      <c r="A1429" t="s">
        <v>239</v>
      </c>
      <c r="B1429" t="s">
        <v>7</v>
      </c>
      <c r="U1429">
        <v>1.1000000000000001</v>
      </c>
    </row>
    <row r="1430" spans="1:22" x14ac:dyDescent="0.25">
      <c r="A1430" t="s">
        <v>240</v>
      </c>
      <c r="B1430" t="s">
        <v>1</v>
      </c>
      <c r="C1430">
        <v>9.0738813008324301E-2</v>
      </c>
      <c r="D1430">
        <v>1.2959999999999802E-2</v>
      </c>
      <c r="E1430">
        <v>7.7778813008325259E-2</v>
      </c>
      <c r="F1430">
        <v>3.2404703252081411E-2</v>
      </c>
      <c r="G1430">
        <v>5.8334109756243736E-2</v>
      </c>
      <c r="H1430">
        <v>0.17500000000000085</v>
      </c>
      <c r="I1430">
        <v>0.14100000000000026</v>
      </c>
      <c r="J1430">
        <v>9026840.0586526506</v>
      </c>
      <c r="K1430">
        <v>14664040.662109813</v>
      </c>
      <c r="L1430">
        <v>39255451.154860117</v>
      </c>
      <c r="M1430">
        <v>39255451.154860057</v>
      </c>
      <c r="N1430">
        <v>1184167.7078673132</v>
      </c>
      <c r="O1430">
        <v>22506713.012895148</v>
      </c>
      <c r="P1430">
        <v>470228.52718597586</v>
      </c>
      <c r="Q1430">
        <v>58636.832655116428</v>
      </c>
      <c r="R1430">
        <v>74570.015737594033</v>
      </c>
      <c r="S1430">
        <v>508967.86353077833</v>
      </c>
      <c r="T1430">
        <v>71764.468757839757</v>
      </c>
      <c r="U1430">
        <v>999.40199999999982</v>
      </c>
      <c r="V1430">
        <v>543673351.80576849</v>
      </c>
    </row>
    <row r="1431" spans="1:22" x14ac:dyDescent="0.25">
      <c r="A1431" t="s">
        <v>240</v>
      </c>
      <c r="B1431" t="s">
        <v>2</v>
      </c>
      <c r="C1431">
        <v>8.1714163138317891E-2</v>
      </c>
      <c r="D1431">
        <v>1.2960000000000015E-2</v>
      </c>
      <c r="E1431">
        <v>6.8754163138317878E-2</v>
      </c>
      <c r="F1431">
        <v>3.0148540784579479E-2</v>
      </c>
      <c r="G1431">
        <v>5.1565622353738426E-2</v>
      </c>
      <c r="H1431">
        <v>0.17500000000000038</v>
      </c>
      <c r="I1431">
        <v>0.1409999999999999</v>
      </c>
      <c r="J1431">
        <v>1079724.5296826214</v>
      </c>
      <c r="K1431">
        <v>1645218.3540648017</v>
      </c>
      <c r="L1431">
        <v>3873631.9109060327</v>
      </c>
      <c r="M1431">
        <v>3873631.9109060336</v>
      </c>
      <c r="N1431">
        <v>265505.78782209242</v>
      </c>
      <c r="O1431">
        <v>2459437.0959253302</v>
      </c>
      <c r="P1431">
        <v>160974.8934683821</v>
      </c>
      <c r="Q1431">
        <v>21052.215545085128</v>
      </c>
      <c r="R1431">
        <v>25665.822370898881</v>
      </c>
      <c r="S1431">
        <v>50668.585834992613</v>
      </c>
      <c r="T1431">
        <v>7144.27060273395</v>
      </c>
      <c r="U1431">
        <v>118.10999999999999</v>
      </c>
      <c r="V1431">
        <v>64882259.529230796</v>
      </c>
    </row>
    <row r="1432" spans="1:22" x14ac:dyDescent="0.25">
      <c r="A1432" t="s">
        <v>240</v>
      </c>
      <c r="B1432" t="s">
        <v>3</v>
      </c>
      <c r="C1432">
        <v>7.9117876448056082E-2</v>
      </c>
      <c r="D1432">
        <v>1.2960000000000032E-2</v>
      </c>
      <c r="E1432">
        <v>6.6157876448056235E-2</v>
      </c>
      <c r="F1432">
        <v>2.9499469112014079E-2</v>
      </c>
      <c r="G1432">
        <v>4.9618407336041913E-2</v>
      </c>
      <c r="H1432">
        <v>0.1749999999999996</v>
      </c>
      <c r="I1432">
        <v>0.14099999999999921</v>
      </c>
      <c r="J1432">
        <v>2320458.9081072635</v>
      </c>
      <c r="K1432">
        <v>3259432.9878606191</v>
      </c>
      <c r="L1432">
        <v>8632480.6503750738</v>
      </c>
      <c r="M1432">
        <v>8632480.6503750719</v>
      </c>
      <c r="N1432">
        <v>286454.57830169518</v>
      </c>
      <c r="O1432">
        <v>5293437.3176661851</v>
      </c>
      <c r="P1432">
        <v>123732.78512965629</v>
      </c>
      <c r="Q1432">
        <v>14907.879259823498</v>
      </c>
      <c r="R1432">
        <v>19548.333678916635</v>
      </c>
      <c r="S1432">
        <v>112415.0571720438</v>
      </c>
      <c r="T1432">
        <v>15850.523061258187</v>
      </c>
      <c r="U1432">
        <v>254.00930000000008</v>
      </c>
      <c r="V1432">
        <v>139878573.00576913</v>
      </c>
    </row>
    <row r="1433" spans="1:22" x14ac:dyDescent="0.25">
      <c r="A1433" t="s">
        <v>240</v>
      </c>
      <c r="B1433" t="s">
        <v>4</v>
      </c>
      <c r="C1433">
        <v>0.11768237428358297</v>
      </c>
      <c r="D1433">
        <v>1.2960000000000001E-2</v>
      </c>
      <c r="E1433">
        <v>0.10472237428358298</v>
      </c>
      <c r="F1433">
        <v>3.9140593570895783E-2</v>
      </c>
      <c r="G1433">
        <v>7.8541780712687387E-2</v>
      </c>
      <c r="H1433">
        <v>0.17500000000000035</v>
      </c>
      <c r="I1433">
        <v>0.14099999999999996</v>
      </c>
      <c r="J1433">
        <v>804472.3735309029</v>
      </c>
      <c r="K1433">
        <v>1737767.835214861</v>
      </c>
      <c r="L1433">
        <v>4762095.1504364377</v>
      </c>
      <c r="M1433">
        <v>4762095.1504364414</v>
      </c>
      <c r="N1433">
        <v>112802.08880203729</v>
      </c>
      <c r="O1433">
        <v>2429438.1199437287</v>
      </c>
      <c r="P1433">
        <v>33012.003184953224</v>
      </c>
      <c r="Q1433">
        <v>3961.4403821943879</v>
      </c>
      <c r="R1433">
        <v>5213.255542967815</v>
      </c>
      <c r="S1433">
        <v>61889.035663383875</v>
      </c>
      <c r="T1433">
        <v>8726.3540285371255</v>
      </c>
      <c r="U1433">
        <v>98.766899999999993</v>
      </c>
      <c r="V1433">
        <v>48535140.955576934</v>
      </c>
    </row>
    <row r="1434" spans="1:22" x14ac:dyDescent="0.25">
      <c r="A1434" t="s">
        <v>240</v>
      </c>
      <c r="B1434" t="s">
        <v>5</v>
      </c>
      <c r="C1434">
        <v>9.7819075454398996E-2</v>
      </c>
      <c r="D1434">
        <v>1.2959999999999906E-2</v>
      </c>
      <c r="E1434">
        <v>8.4859075454399108E-2</v>
      </c>
      <c r="F1434">
        <v>3.4174768863599755E-2</v>
      </c>
      <c r="G1434">
        <v>6.3644306590799407E-2</v>
      </c>
      <c r="H1434">
        <v>0.17499999999999902</v>
      </c>
      <c r="I1434">
        <v>0.14099999999999932</v>
      </c>
      <c r="J1434">
        <v>4033571.6789793619</v>
      </c>
      <c r="K1434">
        <v>7072254.1030425383</v>
      </c>
      <c r="L1434">
        <v>19390315.069239587</v>
      </c>
      <c r="M1434">
        <v>19390315.069239583</v>
      </c>
      <c r="N1434">
        <v>456611.80997199006</v>
      </c>
      <c r="O1434">
        <v>10649213.972049903</v>
      </c>
      <c r="P1434">
        <v>133464.81714282319</v>
      </c>
      <c r="Q1434">
        <v>16334.895507224623</v>
      </c>
      <c r="R1434">
        <v>21121.759483656737</v>
      </c>
      <c r="S1434">
        <v>250385.92273294932</v>
      </c>
      <c r="T1434">
        <v>35304.415105345834</v>
      </c>
      <c r="U1434">
        <v>438.37650000000008</v>
      </c>
      <c r="V1434">
        <v>242883750.13826922</v>
      </c>
    </row>
    <row r="1435" spans="1:22" x14ac:dyDescent="0.25">
      <c r="A1435" t="s">
        <v>240</v>
      </c>
      <c r="B1435" t="s">
        <v>6</v>
      </c>
      <c r="C1435">
        <v>7.1112026247519361E-2</v>
      </c>
      <c r="D1435">
        <v>1.2959999999999984E-2</v>
      </c>
      <c r="E1435">
        <v>5.815202624751941E-2</v>
      </c>
      <c r="F1435">
        <v>2.7498006561879826E-2</v>
      </c>
      <c r="G1435">
        <v>4.3614019685639563E-2</v>
      </c>
      <c r="H1435">
        <v>0.17500000000000002</v>
      </c>
      <c r="I1435">
        <v>0.14100000000000001</v>
      </c>
      <c r="J1435">
        <v>496137.42784454155</v>
      </c>
      <c r="K1435">
        <v>584471.75328434957</v>
      </c>
      <c r="L1435">
        <v>1617603.2137231284</v>
      </c>
      <c r="M1435">
        <v>1617603.2137231291</v>
      </c>
      <c r="N1435">
        <v>33953.011532479897</v>
      </c>
      <c r="O1435">
        <v>1046656.1695964113</v>
      </c>
      <c r="P1435">
        <v>7839.46336075828</v>
      </c>
      <c r="Q1435">
        <v>1035.8541728604571</v>
      </c>
      <c r="R1435">
        <v>1251.4197722402419</v>
      </c>
      <c r="S1435">
        <v>20881.923073287377</v>
      </c>
      <c r="T1435">
        <v>2944.3511533335191</v>
      </c>
      <c r="U1435">
        <v>57.487600000000008</v>
      </c>
      <c r="V1435">
        <v>29859632.243076928</v>
      </c>
    </row>
    <row r="1436" spans="1:22" x14ac:dyDescent="0.25">
      <c r="A1436" t="s">
        <v>240</v>
      </c>
      <c r="B1436" t="s">
        <v>7</v>
      </c>
      <c r="C1436">
        <v>7.1783338452528433E-2</v>
      </c>
      <c r="D1436">
        <v>1.2959999999999992E-2</v>
      </c>
      <c r="E1436">
        <v>5.8823338452528476E-2</v>
      </c>
      <c r="F1436">
        <v>2.7665834613132118E-2</v>
      </c>
      <c r="G1436">
        <v>4.4117503839396353E-2</v>
      </c>
      <c r="H1436">
        <v>0.17499999999999993</v>
      </c>
      <c r="I1436">
        <v>0.14099999999999999</v>
      </c>
      <c r="J1436">
        <v>292475.14050794643</v>
      </c>
      <c r="K1436">
        <v>364895.62864262424</v>
      </c>
      <c r="L1436">
        <v>979325.16017988638</v>
      </c>
      <c r="M1436">
        <v>979325.1601798865</v>
      </c>
      <c r="N1436">
        <v>28840.431436996674</v>
      </c>
      <c r="O1436">
        <v>628530.33771357418</v>
      </c>
      <c r="P1436">
        <v>11204.564899402692</v>
      </c>
      <c r="Q1436">
        <v>1344.547787928323</v>
      </c>
      <c r="R1436">
        <v>1769.4248889136729</v>
      </c>
      <c r="S1436">
        <v>12727.339054120879</v>
      </c>
      <c r="T1436">
        <v>1794.5548066310432</v>
      </c>
      <c r="U1436">
        <v>32.651700000000005</v>
      </c>
      <c r="V1436">
        <v>17633995.93384615</v>
      </c>
    </row>
    <row r="1437" spans="1:22" x14ac:dyDescent="0.25">
      <c r="A1437" t="s">
        <v>241</v>
      </c>
      <c r="B1437" t="s">
        <v>1</v>
      </c>
      <c r="C1437">
        <v>0.10374196112061111</v>
      </c>
      <c r="D1437">
        <v>1.2959999999999862E-2</v>
      </c>
      <c r="E1437">
        <v>9.0781961120610682E-2</v>
      </c>
      <c r="F1437">
        <v>3.565549028015249E-2</v>
      </c>
      <c r="G1437">
        <v>6.8086470840457658E-2</v>
      </c>
      <c r="H1437">
        <v>0.1750000000000001</v>
      </c>
      <c r="I1437">
        <v>0.14100000000000026</v>
      </c>
      <c r="J1437">
        <v>7978934.5989475334</v>
      </c>
      <c r="K1437">
        <v>15150958.640755108</v>
      </c>
      <c r="L1437">
        <v>40391538.784936309</v>
      </c>
      <c r="M1437">
        <v>40391538.784936257</v>
      </c>
      <c r="N1437">
        <v>1265334.284332253</v>
      </c>
      <c r="O1437">
        <v>21864558.955370355</v>
      </c>
      <c r="P1437">
        <v>522733.70083141606</v>
      </c>
      <c r="Q1437">
        <v>63887.559089860966</v>
      </c>
      <c r="R1437">
        <v>82713.597648900002</v>
      </c>
      <c r="S1437">
        <v>522348.31442776741</v>
      </c>
      <c r="T1437">
        <v>73651.112334315083</v>
      </c>
      <c r="U1437">
        <v>888.34399999999948</v>
      </c>
      <c r="V1437">
        <v>480279830.06432676</v>
      </c>
    </row>
    <row r="1438" spans="1:22" x14ac:dyDescent="0.25">
      <c r="A1438" t="s">
        <v>241</v>
      </c>
      <c r="B1438" t="s">
        <v>2</v>
      </c>
      <c r="C1438">
        <v>8.9610402523164601E-2</v>
      </c>
      <c r="D1438">
        <v>1.2959999999999992E-2</v>
      </c>
      <c r="E1438">
        <v>7.6650402523164657E-2</v>
      </c>
      <c r="F1438">
        <v>3.2122600630791164E-2</v>
      </c>
      <c r="G1438">
        <v>5.7487801892373479E-2</v>
      </c>
      <c r="H1438">
        <v>0.17499999999999993</v>
      </c>
      <c r="I1438">
        <v>0.14099999999999999</v>
      </c>
      <c r="J1438">
        <v>464329.71001804312</v>
      </c>
      <c r="K1438">
        <v>864768.07470579317</v>
      </c>
      <c r="L1438">
        <v>1827529.4341551529</v>
      </c>
      <c r="M1438">
        <v>1827529.4341551526</v>
      </c>
      <c r="N1438">
        <v>191693.69749055663</v>
      </c>
      <c r="O1438">
        <v>1137404.0872332791</v>
      </c>
      <c r="P1438">
        <v>128004.18923619752</v>
      </c>
      <c r="Q1438">
        <v>15937.333212935699</v>
      </c>
      <c r="R1438">
        <v>20295.754665327782</v>
      </c>
      <c r="S1438">
        <v>24063.47096940902</v>
      </c>
      <c r="T1438">
        <v>3392.9494066866723</v>
      </c>
      <c r="U1438">
        <v>46.282299999999999</v>
      </c>
      <c r="V1438">
        <v>27846019.791538458</v>
      </c>
    </row>
    <row r="1439" spans="1:22" x14ac:dyDescent="0.25">
      <c r="A1439" t="s">
        <v>241</v>
      </c>
      <c r="B1439" t="s">
        <v>3</v>
      </c>
      <c r="C1439">
        <v>8.8308538941029718E-2</v>
      </c>
      <c r="D1439">
        <v>1.296000000000002E-2</v>
      </c>
      <c r="E1439">
        <v>7.5348538941029761E-2</v>
      </c>
      <c r="F1439">
        <v>3.179713473525745E-2</v>
      </c>
      <c r="G1439">
        <v>5.6511404205772248E-2</v>
      </c>
      <c r="H1439">
        <v>0.17499999999999982</v>
      </c>
      <c r="I1439">
        <v>0.14099999999999946</v>
      </c>
      <c r="J1439">
        <v>2012612.76571722</v>
      </c>
      <c r="K1439">
        <v>3105218.2649365221</v>
      </c>
      <c r="L1439">
        <v>8571243.661131369</v>
      </c>
      <c r="M1439">
        <v>8571243.6611313727</v>
      </c>
      <c r="N1439">
        <v>186102.78341954853</v>
      </c>
      <c r="O1439">
        <v>4931728.2472341908</v>
      </c>
      <c r="P1439">
        <v>46635.048257548675</v>
      </c>
      <c r="Q1439">
        <v>5711.1183874897233</v>
      </c>
      <c r="R1439">
        <v>7380.8094969504127</v>
      </c>
      <c r="S1439">
        <v>110758.81444133315</v>
      </c>
      <c r="T1439">
        <v>15616.992836227975</v>
      </c>
      <c r="U1439">
        <v>224.57669999999996</v>
      </c>
      <c r="V1439">
        <v>121149551.46826921</v>
      </c>
    </row>
    <row r="1440" spans="1:22" x14ac:dyDescent="0.25">
      <c r="A1440" t="s">
        <v>241</v>
      </c>
      <c r="B1440" t="s">
        <v>4</v>
      </c>
      <c r="C1440">
        <v>0.12244290577895818</v>
      </c>
      <c r="D1440">
        <v>1.2960000000000001E-2</v>
      </c>
      <c r="E1440">
        <v>0.10948290577895817</v>
      </c>
      <c r="F1440">
        <v>4.0330726444739597E-2</v>
      </c>
      <c r="G1440">
        <v>8.2112179334218646E-2</v>
      </c>
      <c r="H1440">
        <v>0.17500000000000032</v>
      </c>
      <c r="I1440">
        <v>0.14100000000000007</v>
      </c>
      <c r="J1440">
        <v>800789.49048739858</v>
      </c>
      <c r="K1440">
        <v>1786005.1976259584</v>
      </c>
      <c r="L1440">
        <v>4998782.3018621737</v>
      </c>
      <c r="M1440">
        <v>4998782.3018621774</v>
      </c>
      <c r="N1440">
        <v>89808.322753923945</v>
      </c>
      <c r="O1440">
        <v>2496986.3653594325</v>
      </c>
      <c r="P1440">
        <v>12725.539343111061</v>
      </c>
      <c r="Q1440">
        <v>1592.9911978270977</v>
      </c>
      <c r="R1440">
        <v>2018.9128062722798</v>
      </c>
      <c r="S1440">
        <v>64391.655921748672</v>
      </c>
      <c r="T1440">
        <v>9079.2234849665765</v>
      </c>
      <c r="U1440">
        <v>100.36069999999995</v>
      </c>
      <c r="V1440">
        <v>48201908.45692309</v>
      </c>
    </row>
    <row r="1441" spans="1:22" x14ac:dyDescent="0.25">
      <c r="A1441" t="s">
        <v>241</v>
      </c>
      <c r="B1441" t="s">
        <v>5</v>
      </c>
      <c r="C1441">
        <v>0.11401151134419647</v>
      </c>
      <c r="D1441">
        <v>1.2959999999999923E-2</v>
      </c>
      <c r="E1441">
        <v>0.10105151134419646</v>
      </c>
      <c r="F1441">
        <v>3.8222877836049031E-2</v>
      </c>
      <c r="G1441">
        <v>7.5788633508147282E-2</v>
      </c>
      <c r="H1441">
        <v>0.17499999999999899</v>
      </c>
      <c r="I1441">
        <v>0.14099999999999924</v>
      </c>
      <c r="J1441">
        <v>3900327.4657195942</v>
      </c>
      <c r="K1441">
        <v>8276135.5371393953</v>
      </c>
      <c r="L1441">
        <v>21991217.063363846</v>
      </c>
      <c r="M1441">
        <v>21991217.063363865</v>
      </c>
      <c r="N1441">
        <v>709297.3870135732</v>
      </c>
      <c r="O1441">
        <v>11467165.615845403</v>
      </c>
      <c r="P1441">
        <v>301108.78357613127</v>
      </c>
      <c r="Q1441">
        <v>36342.173797112191</v>
      </c>
      <c r="R1441">
        <v>47580.584989627314</v>
      </c>
      <c r="S1441">
        <v>284194.43001816451</v>
      </c>
      <c r="T1441">
        <v>40071.414632561209</v>
      </c>
      <c r="U1441">
        <v>427.44770000000022</v>
      </c>
      <c r="V1441">
        <v>234856793.31336576</v>
      </c>
    </row>
    <row r="1442" spans="1:22" x14ac:dyDescent="0.25">
      <c r="A1442" t="s">
        <v>241</v>
      </c>
      <c r="B1442" t="s">
        <v>6</v>
      </c>
      <c r="C1442">
        <v>7.7005088371079153E-2</v>
      </c>
      <c r="D1442">
        <v>1.295999999999998E-2</v>
      </c>
      <c r="E1442">
        <v>6.4045088371078987E-2</v>
      </c>
      <c r="F1442">
        <v>2.8971272092769798E-2</v>
      </c>
      <c r="G1442">
        <v>4.8033816278309237E-2</v>
      </c>
      <c r="H1442">
        <v>0.17500000000000021</v>
      </c>
      <c r="I1442">
        <v>0.14099999999999999</v>
      </c>
      <c r="J1442">
        <v>663733.13684095</v>
      </c>
      <c r="K1442">
        <v>893876.53486819705</v>
      </c>
      <c r="L1442">
        <v>2377032.1117730262</v>
      </c>
      <c r="M1442">
        <v>2377032.1117730271</v>
      </c>
      <c r="N1442">
        <v>76149.373207891826</v>
      </c>
      <c r="O1442">
        <v>1481460.2985012557</v>
      </c>
      <c r="P1442">
        <v>31812.619800759694</v>
      </c>
      <c r="Q1442">
        <v>4010.2400203761104</v>
      </c>
      <c r="R1442">
        <v>5051.0232347801484</v>
      </c>
      <c r="S1442">
        <v>30916.292858874131</v>
      </c>
      <c r="T1442">
        <v>4359.1972931012533</v>
      </c>
      <c r="U1442">
        <v>74.808999999999997</v>
      </c>
      <c r="V1442">
        <v>39998652.60807693</v>
      </c>
    </row>
    <row r="1443" spans="1:22" x14ac:dyDescent="0.25">
      <c r="A1443" t="s">
        <v>241</v>
      </c>
      <c r="B1443" t="s">
        <v>7</v>
      </c>
      <c r="C1443">
        <v>9.3898492848132772E-2</v>
      </c>
      <c r="D1443">
        <v>1.2959999999999999E-2</v>
      </c>
      <c r="E1443">
        <v>8.0938492848132787E-2</v>
      </c>
      <c r="F1443">
        <v>3.3194623212033196E-2</v>
      </c>
      <c r="G1443">
        <v>6.070386963609959E-2</v>
      </c>
      <c r="H1443">
        <v>0.17499999999999996</v>
      </c>
      <c r="I1443">
        <v>0.14100000000000001</v>
      </c>
      <c r="J1443">
        <v>137142.03016431807</v>
      </c>
      <c r="K1443">
        <v>224955.0314792312</v>
      </c>
      <c r="L1443">
        <v>625734.21265073691</v>
      </c>
      <c r="M1443">
        <v>625734.21265073703</v>
      </c>
      <c r="N1443">
        <v>12282.720446739229</v>
      </c>
      <c r="O1443">
        <v>349814.34119681007</v>
      </c>
      <c r="P1443">
        <v>2447.5206176677043</v>
      </c>
      <c r="Q1443">
        <v>293.70247412012452</v>
      </c>
      <c r="R1443">
        <v>386.51245594208382</v>
      </c>
      <c r="S1443">
        <v>8023.650218237769</v>
      </c>
      <c r="T1443">
        <v>1131.3346807715252</v>
      </c>
      <c r="U1443">
        <v>14.867599999999999</v>
      </c>
      <c r="V1443">
        <v>8226904.4261538452</v>
      </c>
    </row>
    <row r="1444" spans="1:22" x14ac:dyDescent="0.25">
      <c r="A1444" t="s">
        <v>242</v>
      </c>
      <c r="B1444" t="s">
        <v>1</v>
      </c>
      <c r="C1444">
        <v>9.1583341719184932E-2</v>
      </c>
      <c r="D1444">
        <v>1.2959999999999975E-2</v>
      </c>
      <c r="E1444">
        <v>7.8623341719184767E-2</v>
      </c>
      <c r="F1444">
        <v>3.2615835429796153E-2</v>
      </c>
      <c r="G1444">
        <v>5.8967506289388627E-2</v>
      </c>
      <c r="H1444">
        <v>0.17499999999999905</v>
      </c>
      <c r="I1444">
        <v>0.10600000000000079</v>
      </c>
      <c r="J1444">
        <v>3009504.4934897362</v>
      </c>
      <c r="K1444">
        <v>5036129.3307898119</v>
      </c>
      <c r="L1444">
        <v>13297796.584344795</v>
      </c>
      <c r="M1444">
        <v>13297796.584344808</v>
      </c>
      <c r="N1444">
        <v>452647.85200616065</v>
      </c>
      <c r="O1444">
        <v>7592985.9722733954</v>
      </c>
      <c r="P1444">
        <v>204736.32024702174</v>
      </c>
      <c r="Q1444">
        <v>26684.99372134863</v>
      </c>
      <c r="R1444">
        <v>24530.659280647251</v>
      </c>
      <c r="S1444">
        <v>177844.3750064545</v>
      </c>
      <c r="T1444">
        <v>18851.50375068414</v>
      </c>
      <c r="U1444">
        <v>346.85579246231157</v>
      </c>
      <c r="V1444">
        <v>187008920.70057705</v>
      </c>
    </row>
    <row r="1445" spans="1:22" x14ac:dyDescent="0.25">
      <c r="A1445" t="s">
        <v>242</v>
      </c>
      <c r="B1445" t="s">
        <v>2</v>
      </c>
      <c r="C1445">
        <v>9.5010532497217914E-2</v>
      </c>
      <c r="D1445">
        <v>1.2959999999999992E-2</v>
      </c>
      <c r="E1445">
        <v>8.2050532497217984E-2</v>
      </c>
      <c r="F1445">
        <v>3.3472633124304492E-2</v>
      </c>
      <c r="G1445">
        <v>6.153789937291345E-2</v>
      </c>
      <c r="H1445">
        <v>0.17499999999999991</v>
      </c>
      <c r="I1445">
        <v>0.10599999999999998</v>
      </c>
      <c r="J1445">
        <v>236924.67220103036</v>
      </c>
      <c r="K1445">
        <v>506198.6508717183</v>
      </c>
      <c r="L1445">
        <v>1026159.4882366501</v>
      </c>
      <c r="M1445">
        <v>1026159.4882366501</v>
      </c>
      <c r="N1445">
        <v>123109.11609462602</v>
      </c>
      <c r="O1445">
        <v>620014.20697812235</v>
      </c>
      <c r="P1445">
        <v>85927.906905556621</v>
      </c>
      <c r="Q1445">
        <v>11486.370696787422</v>
      </c>
      <c r="R1445">
        <v>10325.913425848468</v>
      </c>
      <c r="S1445">
        <v>13895.953947950828</v>
      </c>
      <c r="T1445">
        <v>1472.9711184827881</v>
      </c>
      <c r="U1445">
        <v>26.21</v>
      </c>
      <c r="V1445">
        <v>14665313.359423079</v>
      </c>
    </row>
    <row r="1446" spans="1:22" x14ac:dyDescent="0.25">
      <c r="A1446" t="s">
        <v>242</v>
      </c>
      <c r="B1446" t="s">
        <v>3</v>
      </c>
      <c r="C1446">
        <v>7.5670868618382209E-2</v>
      </c>
      <c r="D1446">
        <v>1.2959999999999987E-2</v>
      </c>
      <c r="E1446">
        <v>6.2710868618382251E-2</v>
      </c>
      <c r="F1446">
        <v>2.8637717154595566E-2</v>
      </c>
      <c r="G1446">
        <v>4.703315146378674E-2</v>
      </c>
      <c r="H1446">
        <v>0.1750000000000001</v>
      </c>
      <c r="I1446">
        <v>0.10599999999999993</v>
      </c>
      <c r="J1446">
        <v>792405.70283538278</v>
      </c>
      <c r="K1446">
        <v>1036694.1974780808</v>
      </c>
      <c r="L1446">
        <v>2757003.5364140999</v>
      </c>
      <c r="M1446">
        <v>2757003.5364141003</v>
      </c>
      <c r="N1446">
        <v>88269.76400503586</v>
      </c>
      <c r="O1446">
        <v>1740830.136308427</v>
      </c>
      <c r="P1446">
        <v>38134.282861614032</v>
      </c>
      <c r="Q1446">
        <v>4659.906623969513</v>
      </c>
      <c r="R1446">
        <v>4536.1840854718557</v>
      </c>
      <c r="S1446">
        <v>37015.723719692403</v>
      </c>
      <c r="T1446">
        <v>3923.666714287393</v>
      </c>
      <c r="U1446">
        <v>88.10310000000004</v>
      </c>
      <c r="V1446">
        <v>49271192.317307703</v>
      </c>
    </row>
    <row r="1447" spans="1:22" x14ac:dyDescent="0.25">
      <c r="A1447" t="s">
        <v>242</v>
      </c>
      <c r="B1447" t="s">
        <v>4</v>
      </c>
      <c r="C1447">
        <v>8.3496664543976695E-2</v>
      </c>
      <c r="D1447">
        <v>1.2959999999999991E-2</v>
      </c>
      <c r="E1447">
        <v>7.0536664543976807E-2</v>
      </c>
      <c r="F1447">
        <v>3.059416613599418E-2</v>
      </c>
      <c r="G1447">
        <v>5.2902498407982571E-2</v>
      </c>
      <c r="H1447">
        <v>0.17500000000000004</v>
      </c>
      <c r="I1447">
        <v>0.10599999999999996</v>
      </c>
      <c r="J1447">
        <v>427024.12197387457</v>
      </c>
      <c r="K1447">
        <v>604353.65056959039</v>
      </c>
      <c r="L1447">
        <v>1709771.519328184</v>
      </c>
      <c r="M1447">
        <v>1709771.5193281844</v>
      </c>
      <c r="N1447">
        <v>25822.35809514625</v>
      </c>
      <c r="O1447">
        <v>1005555.4144483183</v>
      </c>
      <c r="P1447">
        <v>545.70747364663816</v>
      </c>
      <c r="Q1447">
        <v>71.65810679070654</v>
      </c>
      <c r="R1447">
        <v>65.440751526358554</v>
      </c>
      <c r="S1447">
        <v>22730.155301250579</v>
      </c>
      <c r="T1447">
        <v>2409.396461932562</v>
      </c>
      <c r="U1447">
        <v>55.650000000000006</v>
      </c>
      <c r="V1447">
        <v>26562311.746153835</v>
      </c>
    </row>
    <row r="1448" spans="1:22" x14ac:dyDescent="0.25">
      <c r="A1448" t="s">
        <v>242</v>
      </c>
      <c r="B1448" t="s">
        <v>5</v>
      </c>
      <c r="C1448">
        <v>0.10321658463124621</v>
      </c>
      <c r="D1448">
        <v>1.2959999999999989E-2</v>
      </c>
      <c r="E1448">
        <v>9.0256584631246251E-2</v>
      </c>
      <c r="F1448">
        <v>3.5524146157811541E-2</v>
      </c>
      <c r="G1448">
        <v>6.7692438473434716E-2</v>
      </c>
      <c r="H1448">
        <v>0.17500000000000007</v>
      </c>
      <c r="I1448">
        <v>0.10599999999999991</v>
      </c>
      <c r="J1448">
        <v>1309000.0314784974</v>
      </c>
      <c r="K1448">
        <v>2423216.3693232993</v>
      </c>
      <c r="L1448">
        <v>6749599.1214582836</v>
      </c>
      <c r="M1448">
        <v>6749599.1214582818</v>
      </c>
      <c r="N1448">
        <v>130012.49662790215</v>
      </c>
      <c r="O1448">
        <v>3602203.9041738911</v>
      </c>
      <c r="P1448">
        <v>24502.703285076546</v>
      </c>
      <c r="Q1448">
        <v>3312.0420080067261</v>
      </c>
      <c r="R1448">
        <v>2948.3630010668267</v>
      </c>
      <c r="S1448">
        <v>89737.240808093658</v>
      </c>
      <c r="T1448">
        <v>9512.147525657927</v>
      </c>
      <c r="U1448">
        <v>151.03569246231163</v>
      </c>
      <c r="V1448">
        <v>81337761.594230801</v>
      </c>
    </row>
    <row r="1449" spans="1:22" x14ac:dyDescent="0.25">
      <c r="A1449" t="s">
        <v>242</v>
      </c>
      <c r="B1449" t="s">
        <v>6</v>
      </c>
      <c r="C1449">
        <v>9.1945502995928782E-2</v>
      </c>
      <c r="D1449">
        <v>1.2959999999999999E-2</v>
      </c>
      <c r="E1449">
        <v>7.8985502995928755E-2</v>
      </c>
      <c r="F1449">
        <v>3.2706375748982205E-2</v>
      </c>
      <c r="G1449">
        <v>5.9239127246946612E-2</v>
      </c>
      <c r="H1449">
        <v>0.17499999999999993</v>
      </c>
      <c r="I1449">
        <v>0.10600000000000005</v>
      </c>
      <c r="J1449">
        <v>176858.31052276504</v>
      </c>
      <c r="K1449">
        <v>342916.61408980883</v>
      </c>
      <c r="L1449">
        <v>766761.69051206706</v>
      </c>
      <c r="M1449">
        <v>766761.69051206671</v>
      </c>
      <c r="N1449">
        <v>65497.037939339934</v>
      </c>
      <c r="O1449">
        <v>454277.88667323394</v>
      </c>
      <c r="P1449">
        <v>43078.585626625601</v>
      </c>
      <c r="Q1449">
        <v>5649.360194453986</v>
      </c>
      <c r="R1449">
        <v>5165.1622570344362</v>
      </c>
      <c r="S1449">
        <v>10491.799151198768</v>
      </c>
      <c r="T1449">
        <v>1112.1307100270692</v>
      </c>
      <c r="U1449">
        <v>18.7</v>
      </c>
      <c r="V1449">
        <v>10981877.884615386</v>
      </c>
    </row>
    <row r="1450" spans="1:22" x14ac:dyDescent="0.25">
      <c r="A1450" t="s">
        <v>242</v>
      </c>
      <c r="B1450" t="s">
        <v>7</v>
      </c>
      <c r="U1450">
        <v>7.157</v>
      </c>
    </row>
    <row r="1451" spans="1:22" x14ac:dyDescent="0.25">
      <c r="A1451" t="s">
        <v>243</v>
      </c>
      <c r="B1451" t="s">
        <v>1</v>
      </c>
      <c r="C1451">
        <v>7.6592714587685698E-2</v>
      </c>
      <c r="D1451">
        <v>1.2959999999999869E-2</v>
      </c>
      <c r="E1451">
        <v>6.3632714587685879E-2</v>
      </c>
      <c r="F1451">
        <v>2.88681786469214E-2</v>
      </c>
      <c r="G1451">
        <v>4.7724535940764153E-2</v>
      </c>
      <c r="H1451">
        <v>0.17499999999999891</v>
      </c>
      <c r="I1451">
        <v>0.1060000000000007</v>
      </c>
      <c r="J1451">
        <v>4890826.4748965781</v>
      </c>
      <c r="K1451">
        <v>6296500.1467382824</v>
      </c>
      <c r="L1451">
        <v>17361484.630916741</v>
      </c>
      <c r="M1451">
        <v>17361484.630916707</v>
      </c>
      <c r="N1451">
        <v>382003.95232454315</v>
      </c>
      <c r="O1451">
        <v>10805322.669310326</v>
      </c>
      <c r="P1451">
        <v>101879.2681869455</v>
      </c>
      <c r="Q1451">
        <v>12438.679965374904</v>
      </c>
      <c r="R1451">
        <v>12117.70250414596</v>
      </c>
      <c r="S1451">
        <v>231074.41380475945</v>
      </c>
      <c r="T1451">
        <v>24493.887863304575</v>
      </c>
      <c r="U1451">
        <v>577.56130000000019</v>
      </c>
      <c r="V1451">
        <v>303928757.42942303</v>
      </c>
    </row>
    <row r="1452" spans="1:22" x14ac:dyDescent="0.25">
      <c r="A1452" t="s">
        <v>243</v>
      </c>
      <c r="B1452" t="s">
        <v>2</v>
      </c>
      <c r="C1452">
        <v>3.5762547507861009E-2</v>
      </c>
      <c r="D1452">
        <v>1.2959999999999992E-2</v>
      </c>
      <c r="E1452">
        <v>2.280254750786102E-2</v>
      </c>
      <c r="F1452">
        <v>1.8660636876965245E-2</v>
      </c>
      <c r="G1452">
        <v>1.7101910630895768E-2</v>
      </c>
      <c r="H1452">
        <v>0.17499999999999993</v>
      </c>
      <c r="I1452">
        <v>0.106</v>
      </c>
      <c r="J1452">
        <v>280180.1802008599</v>
      </c>
      <c r="K1452">
        <v>150632.7059759915</v>
      </c>
      <c r="L1452">
        <v>318386.27065364824</v>
      </c>
      <c r="M1452">
        <v>318386.27065364819</v>
      </c>
      <c r="N1452">
        <v>33377.961818581622</v>
      </c>
      <c r="O1452">
        <v>397434.92435826984</v>
      </c>
      <c r="P1452">
        <v>23065.103169163347</v>
      </c>
      <c r="Q1452">
        <v>2798.5530598535074</v>
      </c>
      <c r="R1452">
        <v>2741.5475602757865</v>
      </c>
      <c r="S1452">
        <v>4315.3327570424281</v>
      </c>
      <c r="T1452">
        <v>457.42527224649723</v>
      </c>
      <c r="U1452">
        <v>27.813899999999997</v>
      </c>
      <c r="V1452">
        <v>17358508.860384613</v>
      </c>
    </row>
    <row r="1453" spans="1:22" x14ac:dyDescent="0.25">
      <c r="A1453" t="s">
        <v>243</v>
      </c>
      <c r="B1453" t="s">
        <v>3</v>
      </c>
      <c r="C1453">
        <v>7.3709855041551059E-2</v>
      </c>
      <c r="D1453">
        <v>1.2960000000000015E-2</v>
      </c>
      <c r="E1453">
        <v>6.0749855041551032E-2</v>
      </c>
      <c r="F1453">
        <v>2.8147463760387733E-2</v>
      </c>
      <c r="G1453">
        <v>4.5562391281163302E-2</v>
      </c>
      <c r="H1453">
        <v>0.17500000000000024</v>
      </c>
      <c r="I1453">
        <v>0.10599999999999987</v>
      </c>
      <c r="J1453">
        <v>1163643.6683410513</v>
      </c>
      <c r="K1453">
        <v>1454250.4779253525</v>
      </c>
      <c r="L1453">
        <v>4019977.7033587997</v>
      </c>
      <c r="M1453">
        <v>4019977.7033588029</v>
      </c>
      <c r="N1453">
        <v>85693.432604315225</v>
      </c>
      <c r="O1453">
        <v>2532200.7136620888</v>
      </c>
      <c r="P1453">
        <v>21112.582637434094</v>
      </c>
      <c r="Q1453">
        <v>2704.6300402003244</v>
      </c>
      <c r="R1453">
        <v>2524.6245438292476</v>
      </c>
      <c r="S1453">
        <v>53663.286964602543</v>
      </c>
      <c r="T1453">
        <v>5688.3084182478742</v>
      </c>
      <c r="U1453">
        <v>135.54000000000005</v>
      </c>
      <c r="V1453">
        <v>72366350.331923068</v>
      </c>
    </row>
    <row r="1454" spans="1:22" x14ac:dyDescent="0.25">
      <c r="A1454" t="s">
        <v>243</v>
      </c>
      <c r="B1454" t="s">
        <v>4</v>
      </c>
      <c r="C1454">
        <v>9.9007292355156609E-2</v>
      </c>
      <c r="D1454">
        <v>1.2960000000000008E-2</v>
      </c>
      <c r="E1454">
        <v>8.6047292355156707E-2</v>
      </c>
      <c r="F1454">
        <v>3.4471823088789197E-2</v>
      </c>
      <c r="G1454">
        <v>6.4535469266367537E-2</v>
      </c>
      <c r="H1454">
        <v>0.17500000000000035</v>
      </c>
      <c r="I1454">
        <v>0.10599999999999998</v>
      </c>
      <c r="J1454">
        <v>727584.74371521792</v>
      </c>
      <c r="K1454">
        <v>1258972.6356323836</v>
      </c>
      <c r="L1454">
        <v>3558993.1339626447</v>
      </c>
      <c r="M1454">
        <v>3558993.1339626443</v>
      </c>
      <c r="N1454">
        <v>54481.193233624799</v>
      </c>
      <c r="O1454">
        <v>1932076.1861139755</v>
      </c>
      <c r="P1454">
        <v>1722.5204726372135</v>
      </c>
      <c r="Q1454">
        <v>206.7024567164656</v>
      </c>
      <c r="R1454">
        <v>204.49763051148994</v>
      </c>
      <c r="S1454">
        <v>47330.445455480389</v>
      </c>
      <c r="T1454">
        <v>5017.0272182809194</v>
      </c>
      <c r="U1454">
        <v>96.144299999999973</v>
      </c>
      <c r="V1454">
        <v>45264060.326730765</v>
      </c>
    </row>
    <row r="1455" spans="1:22" x14ac:dyDescent="0.25">
      <c r="A1455" t="s">
        <v>243</v>
      </c>
      <c r="B1455" t="s">
        <v>5</v>
      </c>
      <c r="C1455">
        <v>7.8954763439923706E-2</v>
      </c>
      <c r="D1455">
        <v>1.2960000000000018E-2</v>
      </c>
      <c r="E1455">
        <v>6.5994763439923776E-2</v>
      </c>
      <c r="F1455">
        <v>2.945869085998086E-2</v>
      </c>
      <c r="G1455">
        <v>4.9496072579942686E-2</v>
      </c>
      <c r="H1455">
        <v>0.1749999999999996</v>
      </c>
      <c r="I1455">
        <v>0.10600000000000044</v>
      </c>
      <c r="J1455">
        <v>2302793.5773341549</v>
      </c>
      <c r="K1455">
        <v>3114943.244870693</v>
      </c>
      <c r="L1455">
        <v>8580372.7638877053</v>
      </c>
      <c r="M1455">
        <v>8580372.7638876941</v>
      </c>
      <c r="N1455">
        <v>191114.2426811019</v>
      </c>
      <c r="O1455">
        <v>5226622.5795237543</v>
      </c>
      <c r="P1455">
        <v>52521.178277991261</v>
      </c>
      <c r="Q1455">
        <v>6313.8483730382577</v>
      </c>
      <c r="R1455">
        <v>6236.5128250091293</v>
      </c>
      <c r="S1455">
        <v>113962.66112573049</v>
      </c>
      <c r="T1455">
        <v>12080.042079327439</v>
      </c>
      <c r="U1455">
        <v>268.36410000000001</v>
      </c>
      <c r="V1455">
        <v>143026135.97134614</v>
      </c>
    </row>
    <row r="1456" spans="1:22" x14ac:dyDescent="0.25">
      <c r="A1456" t="s">
        <v>243</v>
      </c>
      <c r="B1456" t="s">
        <v>6</v>
      </c>
      <c r="C1456">
        <v>4.6400276942683581E-2</v>
      </c>
      <c r="D1456">
        <v>1.2960000000000001E-2</v>
      </c>
      <c r="E1456">
        <v>3.3440276942683596E-2</v>
      </c>
      <c r="F1456">
        <v>2.13200692356709E-2</v>
      </c>
      <c r="G1456">
        <v>2.5080207707012692E-2</v>
      </c>
      <c r="H1456">
        <v>0.17499999999999999</v>
      </c>
      <c r="I1456">
        <v>0.10599999999999997</v>
      </c>
      <c r="J1456">
        <v>268939.50087381341</v>
      </c>
      <c r="K1456">
        <v>178151.63226676933</v>
      </c>
      <c r="L1456">
        <v>497646.92977078853</v>
      </c>
      <c r="M1456">
        <v>497646.92977078853</v>
      </c>
      <c r="N1456">
        <v>9201.9917573797284</v>
      </c>
      <c r="O1456">
        <v>437889.14138320286</v>
      </c>
      <c r="P1456">
        <v>1498.9217592331718</v>
      </c>
      <c r="Q1456">
        <v>179.87061110798061</v>
      </c>
      <c r="R1456">
        <v>177.95199125616216</v>
      </c>
      <c r="S1456">
        <v>6641.2725097491366</v>
      </c>
      <c r="T1456">
        <v>703.97488603340867</v>
      </c>
      <c r="U1456">
        <v>31.775899999999996</v>
      </c>
      <c r="V1456">
        <v>16728603.243461542</v>
      </c>
    </row>
    <row r="1457" spans="1:22" x14ac:dyDescent="0.25">
      <c r="A1457" t="s">
        <v>243</v>
      </c>
      <c r="B1457" t="s">
        <v>7</v>
      </c>
      <c r="C1457">
        <v>5.967922544532183E-2</v>
      </c>
      <c r="D1457">
        <v>1.2959999999999998E-2</v>
      </c>
      <c r="E1457">
        <v>4.6719225445321831E-2</v>
      </c>
      <c r="F1457">
        <v>2.4639806361330455E-2</v>
      </c>
      <c r="G1457">
        <v>3.5039419083991379E-2</v>
      </c>
      <c r="H1457">
        <v>0.17499999999999993</v>
      </c>
      <c r="I1457">
        <v>0.10600000000000001</v>
      </c>
      <c r="J1457">
        <v>147684.80443147759</v>
      </c>
      <c r="K1457">
        <v>139549.4500670892</v>
      </c>
      <c r="L1457">
        <v>386107.82928314031</v>
      </c>
      <c r="M1457">
        <v>386107.82928314037</v>
      </c>
      <c r="N1457">
        <v>8135.1302295318455</v>
      </c>
      <c r="O1457">
        <v>279099.12426903489</v>
      </c>
      <c r="P1457">
        <v>1958.9618704863929</v>
      </c>
      <c r="Q1457">
        <v>235.07542445836714</v>
      </c>
      <c r="R1457">
        <v>232.56795326414456</v>
      </c>
      <c r="S1457">
        <v>5161.4149921545395</v>
      </c>
      <c r="T1457">
        <v>547.10998916838116</v>
      </c>
      <c r="U1457">
        <v>17.923100000000002</v>
      </c>
      <c r="V1457">
        <v>9185098.695576923</v>
      </c>
    </row>
    <row r="1458" spans="1:22" x14ac:dyDescent="0.25">
      <c r="A1458" t="s">
        <v>244</v>
      </c>
      <c r="B1458" t="s">
        <v>1</v>
      </c>
      <c r="C1458">
        <v>9.7348466652081925E-2</v>
      </c>
      <c r="D1458">
        <v>1.2959999999999798E-2</v>
      </c>
      <c r="E1458">
        <v>8.4388466652081759E-2</v>
      </c>
      <c r="F1458">
        <v>3.4057116663020415E-2</v>
      </c>
      <c r="G1458">
        <v>6.3291349989061205E-2</v>
      </c>
      <c r="H1458">
        <v>0.17499999999999935</v>
      </c>
      <c r="I1458">
        <v>0.1410000000000004</v>
      </c>
      <c r="J1458">
        <v>7574258.9395035235</v>
      </c>
      <c r="K1458">
        <v>13303381.586153792</v>
      </c>
      <c r="L1458">
        <v>35576057.945169941</v>
      </c>
      <c r="M1458">
        <v>35576057.945169851</v>
      </c>
      <c r="N1458">
        <v>1083521.7033228427</v>
      </c>
      <c r="O1458">
        <v>19794118.82233448</v>
      </c>
      <c r="P1458">
        <v>436066.80450432532</v>
      </c>
      <c r="Q1458">
        <v>53708.792977398858</v>
      </c>
      <c r="R1458">
        <v>69058.359244923151</v>
      </c>
      <c r="S1458">
        <v>459849.0329502371</v>
      </c>
      <c r="T1458">
        <v>64838.713645983349</v>
      </c>
      <c r="U1458">
        <v>849.79095512528534</v>
      </c>
      <c r="V1458">
        <v>456058969.08292884</v>
      </c>
    </row>
    <row r="1459" spans="1:22" x14ac:dyDescent="0.25">
      <c r="A1459" t="s">
        <v>244</v>
      </c>
      <c r="B1459" t="s">
        <v>2</v>
      </c>
      <c r="C1459">
        <v>5.8583088581815559E-2</v>
      </c>
      <c r="D1459">
        <v>1.2959999999999989E-2</v>
      </c>
      <c r="E1459">
        <v>4.5623088581815532E-2</v>
      </c>
      <c r="F1459">
        <v>2.4365772145453879E-2</v>
      </c>
      <c r="G1459">
        <v>3.421731643636166E-2</v>
      </c>
      <c r="H1459">
        <v>0.17499999999999993</v>
      </c>
      <c r="I1459">
        <v>0.14099999999999996</v>
      </c>
      <c r="J1459">
        <v>342018.14200912468</v>
      </c>
      <c r="K1459">
        <v>353407.15378160228</v>
      </c>
      <c r="L1459">
        <v>808142.17311335879</v>
      </c>
      <c r="M1459">
        <v>808142.17311335856</v>
      </c>
      <c r="N1459">
        <v>63019.822057862068</v>
      </c>
      <c r="O1459">
        <v>632405.47373286495</v>
      </c>
      <c r="P1459">
        <v>39591.099662057371</v>
      </c>
      <c r="Q1459">
        <v>5018.596282617058</v>
      </c>
      <c r="R1459">
        <v>6289.967128199095</v>
      </c>
      <c r="S1459">
        <v>10622.400512698059</v>
      </c>
      <c r="T1459">
        <v>1497.7584722904264</v>
      </c>
      <c r="U1459">
        <v>32.673800000000007</v>
      </c>
      <c r="V1459">
        <v>20510820.967692304</v>
      </c>
    </row>
    <row r="1460" spans="1:22" x14ac:dyDescent="0.25">
      <c r="A1460" t="s">
        <v>244</v>
      </c>
      <c r="B1460" t="s">
        <v>3</v>
      </c>
      <c r="C1460">
        <v>8.420305241879171E-2</v>
      </c>
      <c r="D1460">
        <v>1.2960000000000022E-2</v>
      </c>
      <c r="E1460">
        <v>7.124305241879153E-2</v>
      </c>
      <c r="F1460">
        <v>3.0770763104697899E-2</v>
      </c>
      <c r="G1460">
        <v>5.3432289314093703E-2</v>
      </c>
      <c r="H1460">
        <v>0.17499999999999988</v>
      </c>
      <c r="I1460">
        <v>0.14099999999999938</v>
      </c>
      <c r="J1460">
        <v>1978237.6576112795</v>
      </c>
      <c r="K1460">
        <v>2862386.0151804565</v>
      </c>
      <c r="L1460">
        <v>7920980.0181222167</v>
      </c>
      <c r="M1460">
        <v>7920980.0181222046</v>
      </c>
      <c r="N1460">
        <v>166544.50685478654</v>
      </c>
      <c r="O1460">
        <v>4674079.1659369469</v>
      </c>
      <c r="P1460">
        <v>38865.189479593624</v>
      </c>
      <c r="Q1460">
        <v>4663.8227375512352</v>
      </c>
      <c r="R1460">
        <v>6137.5907226174231</v>
      </c>
      <c r="S1460">
        <v>102434.62218669956</v>
      </c>
      <c r="T1460">
        <v>14443.281728324626</v>
      </c>
      <c r="U1460">
        <v>225.85710000000003</v>
      </c>
      <c r="V1460">
        <v>119212763.9711962</v>
      </c>
    </row>
    <row r="1461" spans="1:22" x14ac:dyDescent="0.25">
      <c r="A1461" t="s">
        <v>244</v>
      </c>
      <c r="B1461" t="s">
        <v>4</v>
      </c>
      <c r="C1461">
        <v>9.7505060597168153E-2</v>
      </c>
      <c r="D1461">
        <v>1.2959999999999998E-2</v>
      </c>
      <c r="E1461">
        <v>8.4545060597168223E-2</v>
      </c>
      <c r="F1461">
        <v>3.4096265149292031E-2</v>
      </c>
      <c r="G1461">
        <v>6.3408795447876115E-2</v>
      </c>
      <c r="H1461">
        <v>0.1750000000000001</v>
      </c>
      <c r="I1461">
        <v>0.14100000000000004</v>
      </c>
      <c r="J1461">
        <v>456918.06313475443</v>
      </c>
      <c r="K1461">
        <v>775801.22798309405</v>
      </c>
      <c r="L1461">
        <v>2188457.266328421</v>
      </c>
      <c r="M1461">
        <v>2188457.2663284205</v>
      </c>
      <c r="N1461">
        <v>34736.60440521501</v>
      </c>
      <c r="O1461">
        <v>1197982.6867126331</v>
      </c>
      <c r="P1461">
        <v>1937.6846530545863</v>
      </c>
      <c r="Q1461">
        <v>232.52215836655034</v>
      </c>
      <c r="R1461">
        <v>305.99916041038023</v>
      </c>
      <c r="S1461">
        <v>28273.793543719359</v>
      </c>
      <c r="T1461">
        <v>3986.6048896644297</v>
      </c>
      <c r="U1461">
        <v>58.199299999999987</v>
      </c>
      <c r="V1461">
        <v>27574882.807115383</v>
      </c>
    </row>
    <row r="1462" spans="1:22" x14ac:dyDescent="0.25">
      <c r="A1462" t="s">
        <v>244</v>
      </c>
      <c r="B1462" t="s">
        <v>5</v>
      </c>
      <c r="C1462">
        <v>0.11196423943788178</v>
      </c>
      <c r="D1462">
        <v>1.2959999999999946E-2</v>
      </c>
      <c r="E1462">
        <v>9.9004239437881877E-2</v>
      </c>
      <c r="F1462">
        <v>3.7711059859470368E-2</v>
      </c>
      <c r="G1462">
        <v>7.4253179578411002E-2</v>
      </c>
      <c r="H1462">
        <v>0.1749999999999993</v>
      </c>
      <c r="I1462">
        <v>0.14099999999999929</v>
      </c>
      <c r="J1462">
        <v>3732705.1051021479</v>
      </c>
      <c r="K1462">
        <v>7777485.0536394045</v>
      </c>
      <c r="L1462">
        <v>20623423.699033279</v>
      </c>
      <c r="M1462">
        <v>20623423.699033268</v>
      </c>
      <c r="N1462">
        <v>677257.86547120661</v>
      </c>
      <c r="O1462">
        <v>10832932.293270331</v>
      </c>
      <c r="P1462">
        <v>291477.5977116549</v>
      </c>
      <c r="Q1462">
        <v>35936.784609364899</v>
      </c>
      <c r="R1462">
        <v>46165.427907263787</v>
      </c>
      <c r="S1462">
        <v>266150.79337681329</v>
      </c>
      <c r="T1462">
        <v>37527.261866130713</v>
      </c>
      <c r="U1462">
        <v>415.90439999999995</v>
      </c>
      <c r="V1462">
        <v>224720621.99904037</v>
      </c>
    </row>
    <row r="1463" spans="1:22" x14ac:dyDescent="0.25">
      <c r="A1463" t="s">
        <v>244</v>
      </c>
      <c r="B1463" t="s">
        <v>6</v>
      </c>
      <c r="C1463">
        <v>6.42631766776562E-2</v>
      </c>
      <c r="D1463">
        <v>1.2959999999999991E-2</v>
      </c>
      <c r="E1463">
        <v>5.130317667765625E-2</v>
      </c>
      <c r="F1463">
        <v>2.5785794169414067E-2</v>
      </c>
      <c r="G1463">
        <v>3.8477382508242175E-2</v>
      </c>
      <c r="H1463">
        <v>0.17499999999999988</v>
      </c>
      <c r="I1463">
        <v>0.14099999999999999</v>
      </c>
      <c r="J1463">
        <v>283311.19902101601</v>
      </c>
      <c r="K1463">
        <v>289652.87970361859</v>
      </c>
      <c r="L1463">
        <v>799749.81841328728</v>
      </c>
      <c r="M1463">
        <v>799749.8184132874</v>
      </c>
      <c r="N1463">
        <v>17302.205174392089</v>
      </c>
      <c r="O1463">
        <v>555661.87355024251</v>
      </c>
      <c r="P1463">
        <v>4297.5266540742432</v>
      </c>
      <c r="Q1463">
        <v>544.75024712001061</v>
      </c>
      <c r="R1463">
        <v>682.76104306838965</v>
      </c>
      <c r="S1463">
        <v>10321.794242006568</v>
      </c>
      <c r="T1463">
        <v>1455.3729881229251</v>
      </c>
      <c r="U1463">
        <v>32.313600000000001</v>
      </c>
      <c r="V1463">
        <v>17047382.924038459</v>
      </c>
    </row>
    <row r="1464" spans="1:22" x14ac:dyDescent="0.25">
      <c r="A1464" t="s">
        <v>244</v>
      </c>
      <c r="B1464" t="s">
        <v>7</v>
      </c>
      <c r="C1464">
        <v>8.8117558312218874E-2</v>
      </c>
      <c r="D1464">
        <v>1.2959999999999994E-2</v>
      </c>
      <c r="E1464">
        <v>7.5157558312218958E-2</v>
      </c>
      <c r="F1464">
        <v>3.1749389578054718E-2</v>
      </c>
      <c r="G1464">
        <v>5.6368168734164184E-2</v>
      </c>
      <c r="H1464">
        <v>0.17500000000000029</v>
      </c>
      <c r="I1464">
        <v>0.14099999999999999</v>
      </c>
      <c r="J1464">
        <v>781068.77262520068</v>
      </c>
      <c r="K1464">
        <v>1244649.2558656221</v>
      </c>
      <c r="L1464">
        <v>3235304.9701593281</v>
      </c>
      <c r="M1464">
        <v>3235304.9701593295</v>
      </c>
      <c r="N1464">
        <v>124660.6993593846</v>
      </c>
      <c r="O1464">
        <v>1901057.3291314389</v>
      </c>
      <c r="P1464">
        <v>59897.706343890728</v>
      </c>
      <c r="Q1464">
        <v>7312.3169423791333</v>
      </c>
      <c r="R1464">
        <v>9476.6132833640495</v>
      </c>
      <c r="S1464">
        <v>42045.629088299953</v>
      </c>
      <c r="T1464">
        <v>5928.4337014502908</v>
      </c>
      <c r="U1464">
        <v>84.842755125284725</v>
      </c>
      <c r="V1464">
        <v>46992496.413846143</v>
      </c>
    </row>
    <row r="1465" spans="1:22" x14ac:dyDescent="0.25">
      <c r="A1465" t="s">
        <v>245</v>
      </c>
      <c r="B1465" t="s">
        <v>1</v>
      </c>
      <c r="C1465">
        <v>8.477333561323748E-2</v>
      </c>
      <c r="D1465">
        <v>1.2959999999999887E-2</v>
      </c>
      <c r="E1465">
        <v>7.1813335613237383E-2</v>
      </c>
      <c r="F1465">
        <v>3.0913333903309356E-2</v>
      </c>
      <c r="G1465">
        <v>5.3860001709928058E-2</v>
      </c>
      <c r="H1465">
        <v>0.1749999999999988</v>
      </c>
      <c r="I1465">
        <v>0.10600000000000084</v>
      </c>
      <c r="J1465">
        <v>4791589.269757254</v>
      </c>
      <c r="K1465">
        <v>7016940.3921639351</v>
      </c>
      <c r="L1465">
        <v>19114363.725971229</v>
      </c>
      <c r="M1465">
        <v>19114363.72597117</v>
      </c>
      <c r="N1465">
        <v>484114.36263013072</v>
      </c>
      <c r="O1465">
        <v>11324415.299291048</v>
      </c>
      <c r="P1465">
        <v>162994.46275618533</v>
      </c>
      <c r="Q1465">
        <v>20468.297770508583</v>
      </c>
      <c r="R1465">
        <v>19447.052615829569</v>
      </c>
      <c r="S1465">
        <v>254253.66138122033</v>
      </c>
      <c r="T1465">
        <v>26950.888106409322</v>
      </c>
      <c r="U1465">
        <v>557.27617505537057</v>
      </c>
      <c r="V1465">
        <v>297450928.02314258</v>
      </c>
    </row>
    <row r="1466" spans="1:22" x14ac:dyDescent="0.25">
      <c r="A1466" t="s">
        <v>245</v>
      </c>
      <c r="B1466" t="s">
        <v>2</v>
      </c>
      <c r="C1466">
        <v>5.4965403591405775E-2</v>
      </c>
      <c r="D1466">
        <v>1.2959999999999998E-2</v>
      </c>
      <c r="E1466">
        <v>4.2005403591405754E-2</v>
      </c>
      <c r="F1466">
        <v>2.3461350897851434E-2</v>
      </c>
      <c r="G1466">
        <v>3.1504052693554316E-2</v>
      </c>
      <c r="H1466">
        <v>0.17499999999999996</v>
      </c>
      <c r="I1466">
        <v>0.10600000000000001</v>
      </c>
      <c r="J1466">
        <v>243406.05680256282</v>
      </c>
      <c r="K1466">
        <v>251666.5538569105</v>
      </c>
      <c r="L1466">
        <v>507363.24272392335</v>
      </c>
      <c r="M1466">
        <v>507363.24272392347</v>
      </c>
      <c r="N1466">
        <v>61909.104711701919</v>
      </c>
      <c r="O1466">
        <v>433163.50594777142</v>
      </c>
      <c r="P1466">
        <v>43619.069131700177</v>
      </c>
      <c r="Q1466">
        <v>5487.0214386315092</v>
      </c>
      <c r="R1466">
        <v>5205.2456004551586</v>
      </c>
      <c r="S1466">
        <v>6869.5918091457715</v>
      </c>
      <c r="T1466">
        <v>728.17673176945175</v>
      </c>
      <c r="U1466">
        <v>24.3446</v>
      </c>
      <c r="V1466">
        <v>15053242.085384617</v>
      </c>
    </row>
    <row r="1467" spans="1:22" x14ac:dyDescent="0.25">
      <c r="A1467" t="s">
        <v>245</v>
      </c>
      <c r="B1467" t="s">
        <v>3</v>
      </c>
      <c r="C1467">
        <v>5.9555126038316197E-2</v>
      </c>
      <c r="D1467">
        <v>1.296000000000001E-2</v>
      </c>
      <c r="E1467">
        <v>4.6595126038316184E-2</v>
      </c>
      <c r="F1467">
        <v>2.4608781509579056E-2</v>
      </c>
      <c r="G1467">
        <v>3.4946344528737121E-2</v>
      </c>
      <c r="H1467">
        <v>0.17500000000000018</v>
      </c>
      <c r="I1467">
        <v>0.10599999999999993</v>
      </c>
      <c r="J1467">
        <v>986004.58176133793</v>
      </c>
      <c r="K1467">
        <v>938608.73517659458</v>
      </c>
      <c r="L1467">
        <v>2578694.3955446035</v>
      </c>
      <c r="M1467">
        <v>2578694.3955446016</v>
      </c>
      <c r="N1467">
        <v>59282.952496296493</v>
      </c>
      <c r="O1467">
        <v>1865330.3644416367</v>
      </c>
      <c r="P1467">
        <v>17214.356616918583</v>
      </c>
      <c r="Q1467">
        <v>2075.0488331407073</v>
      </c>
      <c r="R1467">
        <v>2044.6769777062846</v>
      </c>
      <c r="S1467">
        <v>34311.817421817505</v>
      </c>
      <c r="T1467">
        <v>3637.0526467126556</v>
      </c>
      <c r="U1467">
        <v>113.63850000000001</v>
      </c>
      <c r="V1467">
        <v>61236731.122115344</v>
      </c>
    </row>
    <row r="1468" spans="1:22" x14ac:dyDescent="0.25">
      <c r="A1468" t="s">
        <v>245</v>
      </c>
      <c r="B1468" t="s">
        <v>4</v>
      </c>
      <c r="C1468">
        <v>0.10775033728163741</v>
      </c>
      <c r="D1468">
        <v>1.2959999999999994E-2</v>
      </c>
      <c r="E1468">
        <v>9.4790337281637424E-2</v>
      </c>
      <c r="F1468">
        <v>3.6657584320409324E-2</v>
      </c>
      <c r="G1468">
        <v>7.1092752961228051E-2</v>
      </c>
      <c r="H1468">
        <v>0.17500000000000007</v>
      </c>
      <c r="I1468">
        <v>0.10599999999999998</v>
      </c>
      <c r="J1468">
        <v>428605.31328315777</v>
      </c>
      <c r="K1468">
        <v>817135.57935245603</v>
      </c>
      <c r="L1468">
        <v>2307360.5082360776</v>
      </c>
      <c r="M1468">
        <v>2307360.5082360776</v>
      </c>
      <c r="N1468">
        <v>36011.55745532224</v>
      </c>
      <c r="O1468">
        <v>1209729.3351802919</v>
      </c>
      <c r="P1468">
        <v>1669.2572371351519</v>
      </c>
      <c r="Q1468">
        <v>238.7037849103267</v>
      </c>
      <c r="R1468">
        <v>202.24386833682073</v>
      </c>
      <c r="S1468">
        <v>30652.21750898736</v>
      </c>
      <c r="T1468">
        <v>3249.1350559526604</v>
      </c>
      <c r="U1468">
        <v>57.053899999999999</v>
      </c>
      <c r="V1468">
        <v>26639627.056923073</v>
      </c>
    </row>
    <row r="1469" spans="1:22" x14ac:dyDescent="0.25">
      <c r="A1469" t="s">
        <v>245</v>
      </c>
      <c r="B1469" t="s">
        <v>5</v>
      </c>
      <c r="C1469">
        <v>9.9728288539462334E-2</v>
      </c>
      <c r="D1469">
        <v>1.296000000000002E-2</v>
      </c>
      <c r="E1469">
        <v>8.676828853946221E-2</v>
      </c>
      <c r="F1469">
        <v>3.4652072134865618E-2</v>
      </c>
      <c r="G1469">
        <v>6.5076216404596932E-2</v>
      </c>
      <c r="H1469">
        <v>0.17499999999999941</v>
      </c>
      <c r="I1469">
        <v>0.1060000000000004</v>
      </c>
      <c r="J1469">
        <v>2493047.65748377</v>
      </c>
      <c r="K1469">
        <v>4433919.2974425284</v>
      </c>
      <c r="L1469">
        <v>12152134.115087314</v>
      </c>
      <c r="M1469">
        <v>12152134.115087293</v>
      </c>
      <c r="N1469">
        <v>287405.94431005977</v>
      </c>
      <c r="O1469">
        <v>6639561.0106162298</v>
      </c>
      <c r="P1469">
        <v>87395.230643253031</v>
      </c>
      <c r="Q1469">
        <v>11030.046135528319</v>
      </c>
      <c r="R1469">
        <v>10433.079338550822</v>
      </c>
      <c r="S1469">
        <v>161435.4323623309</v>
      </c>
      <c r="T1469">
        <v>17112.155830407064</v>
      </c>
      <c r="U1469">
        <v>289.15750000000008</v>
      </c>
      <c r="V1469">
        <v>154753264.97096163</v>
      </c>
    </row>
    <row r="1470" spans="1:22" x14ac:dyDescent="0.25">
      <c r="A1470" t="s">
        <v>245</v>
      </c>
      <c r="B1470" t="s">
        <v>6</v>
      </c>
      <c r="C1470">
        <v>4.960647825973849E-2</v>
      </c>
      <c r="D1470">
        <v>1.2959999999999991E-2</v>
      </c>
      <c r="E1470">
        <v>3.6646478259738449E-2</v>
      </c>
      <c r="F1470">
        <v>2.2121619564934608E-2</v>
      </c>
      <c r="G1470">
        <v>2.7484858694803833E-2</v>
      </c>
      <c r="H1470">
        <v>0.17499999999999993</v>
      </c>
      <c r="I1470">
        <v>0.10599999999999998</v>
      </c>
      <c r="J1470">
        <v>419360.14191430423</v>
      </c>
      <c r="K1470">
        <v>317720.35189998982</v>
      </c>
      <c r="L1470">
        <v>866959.0512301391</v>
      </c>
      <c r="M1470">
        <v>866959.05123013863</v>
      </c>
      <c r="N1470">
        <v>21550.501117457286</v>
      </c>
      <c r="O1470">
        <v>715529.99269683682</v>
      </c>
      <c r="P1470">
        <v>7026.4406248480163</v>
      </c>
      <c r="Q1470">
        <v>900.28620176946788</v>
      </c>
      <c r="R1470">
        <v>840.23304362145336</v>
      </c>
      <c r="S1470">
        <v>11558.355558063819</v>
      </c>
      <c r="T1470">
        <v>1225.1856891547643</v>
      </c>
      <c r="U1470">
        <v>47.06847505537052</v>
      </c>
      <c r="V1470">
        <v>26023023.847026926</v>
      </c>
    </row>
    <row r="1471" spans="1:22" x14ac:dyDescent="0.25">
      <c r="A1471" t="s">
        <v>245</v>
      </c>
      <c r="B1471" t="s">
        <v>7</v>
      </c>
      <c r="C1471">
        <v>6.983506129649393E-2</v>
      </c>
      <c r="D1471">
        <v>1.2959999999999996E-2</v>
      </c>
      <c r="E1471">
        <v>5.6875061296493896E-2</v>
      </c>
      <c r="F1471">
        <v>2.7178765324123475E-2</v>
      </c>
      <c r="G1471">
        <v>4.2656295972370445E-2</v>
      </c>
      <c r="H1471">
        <v>0.17499999999999993</v>
      </c>
      <c r="I1471">
        <v>0.10599999999999998</v>
      </c>
      <c r="J1471">
        <v>221165.51851212166</v>
      </c>
      <c r="K1471">
        <v>257889.87443546104</v>
      </c>
      <c r="L1471">
        <v>701852.41314916173</v>
      </c>
      <c r="M1471">
        <v>701852.41314916161</v>
      </c>
      <c r="N1471">
        <v>17954.302539305238</v>
      </c>
      <c r="O1471">
        <v>461101.09040827741</v>
      </c>
      <c r="P1471">
        <v>6070.1085023304022</v>
      </c>
      <c r="Q1471">
        <v>737.19137652825088</v>
      </c>
      <c r="R1471">
        <v>721.57378715901712</v>
      </c>
      <c r="S1471">
        <v>9426.2467208749204</v>
      </c>
      <c r="T1471">
        <v>999.18215241274174</v>
      </c>
      <c r="U1471">
        <v>26.013200000000001</v>
      </c>
      <c r="V1471">
        <v>13745038.940730765</v>
      </c>
    </row>
    <row r="1472" spans="1:22" x14ac:dyDescent="0.25">
      <c r="A1472" t="s">
        <v>246</v>
      </c>
      <c r="B1472" t="s">
        <v>1</v>
      </c>
      <c r="C1472">
        <v>7.8121850725554706E-2</v>
      </c>
      <c r="D1472">
        <v>1.2960000000000022E-2</v>
      </c>
      <c r="E1472">
        <v>6.5161850725554749E-2</v>
      </c>
      <c r="F1472">
        <v>2.9250462681388634E-2</v>
      </c>
      <c r="G1472">
        <v>4.8871388044166068E-2</v>
      </c>
      <c r="H1472">
        <v>0.17500000000000041</v>
      </c>
      <c r="I1472">
        <v>0.10600000000000001</v>
      </c>
      <c r="J1472">
        <v>1461366.1456022237</v>
      </c>
      <c r="K1472">
        <v>2052920.5209371175</v>
      </c>
      <c r="L1472">
        <v>5207506.8566402001</v>
      </c>
      <c r="M1472">
        <v>5207506.8566402029</v>
      </c>
      <c r="N1472">
        <v>237813.67654278502</v>
      </c>
      <c r="O1472">
        <v>3276472.9899965539</v>
      </c>
      <c r="P1472">
        <v>129665.82901307679</v>
      </c>
      <c r="Q1472">
        <v>15654.178453705639</v>
      </c>
      <c r="R1472">
        <v>15403.920791478931</v>
      </c>
      <c r="S1472">
        <v>69701.399895594383</v>
      </c>
      <c r="T1472">
        <v>7388.34838893301</v>
      </c>
      <c r="U1472">
        <v>162.15879999999999</v>
      </c>
      <c r="V1472">
        <v>90735428.53185384</v>
      </c>
    </row>
    <row r="1473" spans="1:22" x14ac:dyDescent="0.25">
      <c r="A1473" t="s">
        <v>246</v>
      </c>
      <c r="B1473" t="s">
        <v>2</v>
      </c>
      <c r="U1473">
        <v>9.5</v>
      </c>
    </row>
    <row r="1474" spans="1:22" x14ac:dyDescent="0.25">
      <c r="A1474" t="s">
        <v>246</v>
      </c>
      <c r="B1474" t="s">
        <v>3</v>
      </c>
      <c r="C1474">
        <v>6.9208371367654301E-2</v>
      </c>
      <c r="D1474">
        <v>1.2959999999999992E-2</v>
      </c>
      <c r="E1474">
        <v>5.624837136765428E-2</v>
      </c>
      <c r="F1474">
        <v>2.7022092841913561E-2</v>
      </c>
      <c r="G1474">
        <v>4.2186278525740695E-2</v>
      </c>
      <c r="H1474">
        <v>0.17499999999999993</v>
      </c>
      <c r="I1474">
        <v>0.10599999999999996</v>
      </c>
      <c r="J1474">
        <v>300416.81307732197</v>
      </c>
      <c r="K1474">
        <v>345335.57838730997</v>
      </c>
      <c r="L1474">
        <v>957191.67004329769</v>
      </c>
      <c r="M1474">
        <v>957191.67004329804</v>
      </c>
      <c r="N1474">
        <v>19703.766279658303</v>
      </c>
      <c r="O1474">
        <v>626048.62518497393</v>
      </c>
      <c r="P1474">
        <v>4516.065106029695</v>
      </c>
      <c r="Q1474">
        <v>583.83045107893872</v>
      </c>
      <c r="R1474">
        <v>540.58892905351513</v>
      </c>
      <c r="S1474">
        <v>12715.444659580375</v>
      </c>
      <c r="T1474">
        <v>1347.8371339155196</v>
      </c>
      <c r="U1474">
        <v>33.260000000000005</v>
      </c>
      <c r="V1474">
        <v>18635851.560769226</v>
      </c>
    </row>
    <row r="1475" spans="1:22" x14ac:dyDescent="0.25">
      <c r="A1475" t="s">
        <v>246</v>
      </c>
      <c r="B1475" t="s">
        <v>4</v>
      </c>
      <c r="C1475">
        <v>9.1380727817126153E-2</v>
      </c>
      <c r="D1475">
        <v>1.2959999999999994E-2</v>
      </c>
      <c r="E1475">
        <v>7.842072781712614E-2</v>
      </c>
      <c r="F1475">
        <v>3.2565181954281548E-2</v>
      </c>
      <c r="G1475">
        <v>5.8815545862844605E-2</v>
      </c>
      <c r="H1475">
        <v>0.17499999999999991</v>
      </c>
      <c r="I1475">
        <v>0.106</v>
      </c>
      <c r="J1475">
        <v>232296.73063383755</v>
      </c>
      <c r="K1475">
        <v>370297.43113897409</v>
      </c>
      <c r="L1475">
        <v>1041671.9229944444</v>
      </c>
      <c r="M1475">
        <v>1041671.9229944441</v>
      </c>
      <c r="N1475">
        <v>17305.092605619575</v>
      </c>
      <c r="O1475">
        <v>585289.06916719221</v>
      </c>
      <c r="P1475">
        <v>1564.7456468268069</v>
      </c>
      <c r="Q1475">
        <v>187.76947761921681</v>
      </c>
      <c r="R1475">
        <v>185.76660319127851</v>
      </c>
      <c r="S1475">
        <v>13894.042385155695</v>
      </c>
      <c r="T1475">
        <v>1472.7684928265037</v>
      </c>
      <c r="U1475">
        <v>30.685100000000002</v>
      </c>
      <c r="V1475">
        <v>14462749.235384617</v>
      </c>
    </row>
    <row r="1476" spans="1:22" x14ac:dyDescent="0.25">
      <c r="A1476" t="s">
        <v>246</v>
      </c>
      <c r="B1476" t="s">
        <v>5</v>
      </c>
      <c r="C1476">
        <v>7.8628948377247126E-2</v>
      </c>
      <c r="D1476">
        <v>1.2960000000000001E-2</v>
      </c>
      <c r="E1476">
        <v>6.5668948377247197E-2</v>
      </c>
      <c r="F1476">
        <v>2.9377237094311798E-2</v>
      </c>
      <c r="G1476">
        <v>4.9251711282935373E-2</v>
      </c>
      <c r="H1476">
        <v>0.17500000000000021</v>
      </c>
      <c r="I1476">
        <v>0.10600000000000007</v>
      </c>
      <c r="J1476">
        <v>726767.14345522225</v>
      </c>
      <c r="K1476">
        <v>1045352.0773904145</v>
      </c>
      <c r="L1476">
        <v>2611881.3056046097</v>
      </c>
      <c r="M1476">
        <v>2611881.3056046106</v>
      </c>
      <c r="N1476">
        <v>131043.73164165718</v>
      </c>
      <c r="O1476">
        <v>1641075.4892039793</v>
      </c>
      <c r="P1476">
        <v>74559.359985057614</v>
      </c>
      <c r="Q1476">
        <v>8999.4995319879636</v>
      </c>
      <c r="R1476">
        <v>8857.2391088068307</v>
      </c>
      <c r="S1476">
        <v>34925.527139065009</v>
      </c>
      <c r="T1476">
        <v>3702.1058767408904</v>
      </c>
      <c r="U1476">
        <v>79.041899999999998</v>
      </c>
      <c r="V1476">
        <v>45112116.610576935</v>
      </c>
    </row>
    <row r="1477" spans="1:22" x14ac:dyDescent="0.25">
      <c r="A1477" t="s">
        <v>246</v>
      </c>
      <c r="B1477" t="s">
        <v>6</v>
      </c>
      <c r="U1477">
        <v>3.75</v>
      </c>
    </row>
    <row r="1478" spans="1:22" x14ac:dyDescent="0.25">
      <c r="A1478" t="s">
        <v>246</v>
      </c>
      <c r="B1478" t="s">
        <v>7</v>
      </c>
      <c r="U1478">
        <v>5.9218000000000002</v>
      </c>
    </row>
    <row r="1479" spans="1:22" x14ac:dyDescent="0.25">
      <c r="A1479" t="s">
        <v>247</v>
      </c>
      <c r="B1479" t="s">
        <v>1</v>
      </c>
      <c r="C1479">
        <v>7.088672028482311E-2</v>
      </c>
      <c r="D1479">
        <v>1.2960000000000024E-2</v>
      </c>
      <c r="E1479">
        <v>5.7926720284823222E-2</v>
      </c>
      <c r="F1479">
        <v>2.7441680071205749E-2</v>
      </c>
      <c r="G1479">
        <v>4.3445040213617406E-2</v>
      </c>
      <c r="H1479">
        <v>0.1749999999999996</v>
      </c>
      <c r="I1479">
        <v>0.10600000000000055</v>
      </c>
      <c r="J1479">
        <v>2519259.6513448013</v>
      </c>
      <c r="K1479">
        <v>3070973.2009409196</v>
      </c>
      <c r="L1479">
        <v>8023219.5450449614</v>
      </c>
      <c r="M1479">
        <v>8023219.5450449605</v>
      </c>
      <c r="N1479">
        <v>297425.0144444434</v>
      </c>
      <c r="O1479">
        <v>5292807.8378412742</v>
      </c>
      <c r="P1479">
        <v>143937.78016889244</v>
      </c>
      <c r="Q1479">
        <v>17599.091660946764</v>
      </c>
      <c r="R1479">
        <v>17122.908413962956</v>
      </c>
      <c r="S1479">
        <v>107382.67106749128</v>
      </c>
      <c r="T1479">
        <v>11382.563133154061</v>
      </c>
      <c r="U1479">
        <v>290.32615748021129</v>
      </c>
      <c r="V1479">
        <v>156546233.03480759</v>
      </c>
    </row>
    <row r="1480" spans="1:22" x14ac:dyDescent="0.25">
      <c r="A1480" t="s">
        <v>247</v>
      </c>
      <c r="B1480" t="s">
        <v>2</v>
      </c>
      <c r="C1480">
        <v>6.6805747604197857E-2</v>
      </c>
      <c r="D1480">
        <v>1.2959999999999998E-2</v>
      </c>
      <c r="E1480">
        <v>5.3845747604197837E-2</v>
      </c>
      <c r="F1480">
        <v>2.642143690104946E-2</v>
      </c>
      <c r="G1480">
        <v>4.0384310703148366E-2</v>
      </c>
      <c r="H1480">
        <v>0.17499999999999996</v>
      </c>
      <c r="I1480">
        <v>0.10600000000000004</v>
      </c>
      <c r="J1480">
        <v>191669.75987864114</v>
      </c>
      <c r="K1480">
        <v>265405.57105835876</v>
      </c>
      <c r="L1480">
        <v>524059.60579529015</v>
      </c>
      <c r="M1480">
        <v>524059.60579529009</v>
      </c>
      <c r="N1480">
        <v>68039.276844946726</v>
      </c>
      <c r="O1480">
        <v>389036.05409205327</v>
      </c>
      <c r="P1480">
        <v>48227.191074213813</v>
      </c>
      <c r="Q1480">
        <v>6075.5547539582822</v>
      </c>
      <c r="R1480">
        <v>5756.0910577862433</v>
      </c>
      <c r="S1480">
        <v>7215.5876663546114</v>
      </c>
      <c r="T1480">
        <v>764.85229263358872</v>
      </c>
      <c r="U1480">
        <v>19.113</v>
      </c>
      <c r="V1480">
        <v>11886913.855769234</v>
      </c>
    </row>
    <row r="1481" spans="1:22" x14ac:dyDescent="0.25">
      <c r="A1481" t="s">
        <v>247</v>
      </c>
      <c r="B1481" t="s">
        <v>3</v>
      </c>
      <c r="C1481">
        <v>5.8861966844805866E-2</v>
      </c>
      <c r="D1481">
        <v>1.2959999999999989E-2</v>
      </c>
      <c r="E1481">
        <v>4.590196684480586E-2</v>
      </c>
      <c r="F1481">
        <v>2.4435491711201449E-2</v>
      </c>
      <c r="G1481">
        <v>3.442647513360441E-2</v>
      </c>
      <c r="H1481">
        <v>0.17500000000000013</v>
      </c>
      <c r="I1481">
        <v>0.10599999999999996</v>
      </c>
      <c r="J1481">
        <v>754989.20894256455</v>
      </c>
      <c r="K1481">
        <v>708204.78286617994</v>
      </c>
      <c r="L1481">
        <v>1972713.8969723675</v>
      </c>
      <c r="M1481">
        <v>1972713.8969723657</v>
      </c>
      <c r="N1481">
        <v>37975.112906542607</v>
      </c>
      <c r="O1481">
        <v>1425218.8789022022</v>
      </c>
      <c r="P1481">
        <v>7168.9899720799031</v>
      </c>
      <c r="Q1481">
        <v>860.27879664958823</v>
      </c>
      <c r="R1481">
        <v>851.10248948532603</v>
      </c>
      <c r="S1481">
        <v>26306.276354727259</v>
      </c>
      <c r="T1481">
        <v>2788.4652936010907</v>
      </c>
      <c r="U1481">
        <v>88.686515384615404</v>
      </c>
      <c r="V1481">
        <v>46949559.721730791</v>
      </c>
    </row>
    <row r="1482" spans="1:22" x14ac:dyDescent="0.25">
      <c r="A1482" t="s">
        <v>247</v>
      </c>
      <c r="B1482" t="s">
        <v>4</v>
      </c>
      <c r="C1482">
        <v>0.10480463024244605</v>
      </c>
      <c r="D1482">
        <v>1.2959999999999994E-2</v>
      </c>
      <c r="E1482">
        <v>9.1844630242446046E-2</v>
      </c>
      <c r="F1482">
        <v>3.592115756061149E-2</v>
      </c>
      <c r="G1482">
        <v>6.8883472681834465E-2</v>
      </c>
      <c r="H1482">
        <v>0.17499999999999993</v>
      </c>
      <c r="I1482">
        <v>0.10599999999999997</v>
      </c>
      <c r="J1482">
        <v>313209.87107730529</v>
      </c>
      <c r="K1482">
        <v>578530.91917686001</v>
      </c>
      <c r="L1482">
        <v>1636441.405423332</v>
      </c>
      <c r="M1482">
        <v>1636441.4054233322</v>
      </c>
      <c r="N1482">
        <v>24787.838026812184</v>
      </c>
      <c r="O1482">
        <v>866952.95222735323</v>
      </c>
      <c r="P1482">
        <v>605.84341106652232</v>
      </c>
      <c r="Q1482">
        <v>72.701209327982681</v>
      </c>
      <c r="R1482">
        <v>71.925729761817536</v>
      </c>
      <c r="S1482">
        <v>21733.6054942638</v>
      </c>
      <c r="T1482">
        <v>2303.7621823919631</v>
      </c>
      <c r="U1482">
        <v>41.794299329332866</v>
      </c>
      <c r="V1482">
        <v>19470808.038461536</v>
      </c>
    </row>
    <row r="1483" spans="1:22" x14ac:dyDescent="0.25">
      <c r="A1483" t="s">
        <v>247</v>
      </c>
      <c r="B1483" t="s">
        <v>5</v>
      </c>
      <c r="C1483">
        <v>7.117116044525279E-2</v>
      </c>
      <c r="D1483">
        <v>1.296000000000002E-2</v>
      </c>
      <c r="E1483">
        <v>5.8211160445252728E-2</v>
      </c>
      <c r="F1483">
        <v>2.7512790111313162E-2</v>
      </c>
      <c r="G1483">
        <v>4.3658370333939579E-2</v>
      </c>
      <c r="H1483">
        <v>0.17500000000000032</v>
      </c>
      <c r="I1483">
        <v>0.10600000000000002</v>
      </c>
      <c r="J1483">
        <v>1069609.5447359304</v>
      </c>
      <c r="K1483">
        <v>1352279.451416139</v>
      </c>
      <c r="L1483">
        <v>3436026.0299978219</v>
      </c>
      <c r="M1483">
        <v>3436026.0299978196</v>
      </c>
      <c r="N1483">
        <v>155203.08106264845</v>
      </c>
      <c r="O1483">
        <v>2266685.91508942</v>
      </c>
      <c r="P1483">
        <v>84167.330349106109</v>
      </c>
      <c r="Q1483">
        <v>10121.816709602766</v>
      </c>
      <c r="R1483">
        <v>9994.6495882231393</v>
      </c>
      <c r="S1483">
        <v>46039.135999743834</v>
      </c>
      <c r="T1483">
        <v>4880.1484159728434</v>
      </c>
      <c r="U1483">
        <v>119.62509999999993</v>
      </c>
      <c r="V1483">
        <v>66453536.729230776</v>
      </c>
    </row>
    <row r="1484" spans="1:22" x14ac:dyDescent="0.25">
      <c r="A1484" t="s">
        <v>247</v>
      </c>
      <c r="B1484" t="s">
        <v>6</v>
      </c>
      <c r="C1484">
        <v>5.6855655576810708E-2</v>
      </c>
      <c r="D1484">
        <v>1.2960000000000001E-2</v>
      </c>
      <c r="E1484">
        <v>4.3895655576810716E-2</v>
      </c>
      <c r="F1484">
        <v>2.3933913894202682E-2</v>
      </c>
      <c r="G1484">
        <v>3.2921741682608037E-2</v>
      </c>
      <c r="H1484">
        <v>0.17499999999999996</v>
      </c>
      <c r="I1484">
        <v>0.10600000000000007</v>
      </c>
      <c r="J1484">
        <v>141929.2942266415</v>
      </c>
      <c r="K1484">
        <v>124177.28461987247</v>
      </c>
      <c r="L1484">
        <v>348258.66145455767</v>
      </c>
      <c r="M1484">
        <v>348258.66145455762</v>
      </c>
      <c r="N1484">
        <v>6068.2981012650416</v>
      </c>
      <c r="O1484">
        <v>260038.28074524895</v>
      </c>
      <c r="P1484">
        <v>754.3931247312637</v>
      </c>
      <c r="Q1484">
        <v>90.527174967751634</v>
      </c>
      <c r="R1484">
        <v>89.561551768095626</v>
      </c>
      <c r="S1484">
        <v>4641.7868443018733</v>
      </c>
      <c r="T1484">
        <v>492.0294054959985</v>
      </c>
      <c r="U1484">
        <v>16.09554276626308</v>
      </c>
      <c r="V1484">
        <v>8823740.882884616</v>
      </c>
    </row>
    <row r="1485" spans="1:22" x14ac:dyDescent="0.25">
      <c r="A1485" t="s">
        <v>247</v>
      </c>
      <c r="B1485" t="s">
        <v>7</v>
      </c>
      <c r="U1485">
        <v>5.0117000000000003</v>
      </c>
    </row>
    <row r="1486" spans="1:22" x14ac:dyDescent="0.25">
      <c r="A1486" t="s">
        <v>248</v>
      </c>
      <c r="B1486" t="s">
        <v>1</v>
      </c>
      <c r="C1486">
        <v>7.6318298412494476E-2</v>
      </c>
      <c r="D1486">
        <v>1.2960000000000029E-2</v>
      </c>
      <c r="E1486">
        <v>6.3358298412494587E-2</v>
      </c>
      <c r="F1486">
        <v>2.8799574603123698E-2</v>
      </c>
      <c r="G1486">
        <v>4.7518723809370902E-2</v>
      </c>
      <c r="H1486">
        <v>0.17499999999999971</v>
      </c>
      <c r="I1486">
        <v>0.10600000000000029</v>
      </c>
      <c r="J1486">
        <v>1919532.1250686629</v>
      </c>
      <c r="K1486">
        <v>2451930.8105385229</v>
      </c>
      <c r="L1486">
        <v>6688636.0497345449</v>
      </c>
      <c r="M1486">
        <v>6688636.049734544</v>
      </c>
      <c r="N1486">
        <v>166789.09547025803</v>
      </c>
      <c r="O1486">
        <v>4204673.8401369276</v>
      </c>
      <c r="P1486">
        <v>55112.488996692351</v>
      </c>
      <c r="Q1486">
        <v>6686.8886081723758</v>
      </c>
      <c r="R1486">
        <v>6550.7340261156614</v>
      </c>
      <c r="S1486">
        <v>89004.506183796475</v>
      </c>
      <c r="T1486">
        <v>9434.4776554824202</v>
      </c>
      <c r="U1486">
        <v>227.70950000000008</v>
      </c>
      <c r="V1486">
        <v>119240125.42711528</v>
      </c>
    </row>
    <row r="1487" spans="1:22" x14ac:dyDescent="0.25">
      <c r="A1487" t="s">
        <v>248</v>
      </c>
      <c r="B1487" t="s">
        <v>2</v>
      </c>
      <c r="C1487">
        <v>5.209030815691932E-2</v>
      </c>
      <c r="D1487">
        <v>1.2960000000000003E-2</v>
      </c>
      <c r="E1487">
        <v>3.9130308156919334E-2</v>
      </c>
      <c r="F1487">
        <v>2.2742577039229831E-2</v>
      </c>
      <c r="G1487">
        <v>2.9347731117689499E-2</v>
      </c>
      <c r="H1487">
        <v>0.17500000000000002</v>
      </c>
      <c r="I1487">
        <v>0.10600000000000002</v>
      </c>
      <c r="J1487">
        <v>180378.09719040102</v>
      </c>
      <c r="K1487">
        <v>159912.68553444959</v>
      </c>
      <c r="L1487">
        <v>349553.68668948411</v>
      </c>
      <c r="M1487">
        <v>349553.68668948393</v>
      </c>
      <c r="N1487">
        <v>32546.092478466046</v>
      </c>
      <c r="O1487">
        <v>307744.69024638442</v>
      </c>
      <c r="P1487">
        <v>21988.179287583156</v>
      </c>
      <c r="Q1487">
        <v>2708.3773314864493</v>
      </c>
      <c r="R1487">
        <v>2617.8350016213781</v>
      </c>
      <c r="S1487">
        <v>4730.290106487515</v>
      </c>
      <c r="T1487">
        <v>501.41075128767653</v>
      </c>
      <c r="U1487">
        <v>17.900799999999997</v>
      </c>
      <c r="V1487">
        <v>11171789.636923078</v>
      </c>
    </row>
    <row r="1488" spans="1:22" x14ac:dyDescent="0.25">
      <c r="A1488" t="s">
        <v>248</v>
      </c>
      <c r="B1488" t="s">
        <v>3</v>
      </c>
      <c r="C1488">
        <v>4.159559711339874E-2</v>
      </c>
      <c r="D1488">
        <v>1.2959999999999991E-2</v>
      </c>
      <c r="E1488">
        <v>2.8635597113398737E-2</v>
      </c>
      <c r="F1488">
        <v>2.0118899278349676E-2</v>
      </c>
      <c r="G1488">
        <v>2.1476697835049071E-2</v>
      </c>
      <c r="H1488">
        <v>0.17500000000000002</v>
      </c>
      <c r="I1488">
        <v>0.10599999999999997</v>
      </c>
      <c r="J1488">
        <v>432741.42263674922</v>
      </c>
      <c r="K1488">
        <v>244128.99876615946</v>
      </c>
      <c r="L1488">
        <v>688251.25250070437</v>
      </c>
      <c r="M1488">
        <v>688251.25250070426</v>
      </c>
      <c r="N1488">
        <v>11033.935949443374</v>
      </c>
      <c r="O1488">
        <v>665836.48545346525</v>
      </c>
      <c r="P1488">
        <v>721.54289787502</v>
      </c>
      <c r="Q1488">
        <v>90.179259337826608</v>
      </c>
      <c r="R1488">
        <v>86.042548664561735</v>
      </c>
      <c r="S1488">
        <v>9164.7117934594717</v>
      </c>
      <c r="T1488">
        <v>971.45945010670346</v>
      </c>
      <c r="U1488">
        <v>50.300500000000014</v>
      </c>
      <c r="V1488">
        <v>26914385.930000007</v>
      </c>
    </row>
    <row r="1489" spans="1:22" x14ac:dyDescent="0.25">
      <c r="A1489" t="s">
        <v>248</v>
      </c>
      <c r="B1489" t="s">
        <v>4</v>
      </c>
      <c r="C1489">
        <v>0.10400907470005494</v>
      </c>
      <c r="D1489">
        <v>1.2959999999999991E-2</v>
      </c>
      <c r="E1489">
        <v>9.1049074700054911E-2</v>
      </c>
      <c r="F1489">
        <v>3.5722268675013706E-2</v>
      </c>
      <c r="G1489">
        <v>6.8286806025041225E-2</v>
      </c>
      <c r="H1489">
        <v>0.17499999999999991</v>
      </c>
      <c r="I1489">
        <v>0.106</v>
      </c>
      <c r="J1489">
        <v>231756.6799071797</v>
      </c>
      <c r="K1489">
        <v>428173.65978055046</v>
      </c>
      <c r="L1489">
        <v>1203807.0342441439</v>
      </c>
      <c r="M1489">
        <v>1203807.0342441439</v>
      </c>
      <c r="N1489">
        <v>20178.486274377094</v>
      </c>
      <c r="O1489">
        <v>639751.85341335321</v>
      </c>
      <c r="P1489">
        <v>1982.9470714789393</v>
      </c>
      <c r="Q1489">
        <v>237.95364857747271</v>
      </c>
      <c r="R1489">
        <v>235.41547632597968</v>
      </c>
      <c r="S1489">
        <v>16023.661915004102</v>
      </c>
      <c r="T1489">
        <v>1698.5081629904346</v>
      </c>
      <c r="U1489">
        <v>31.610700000000005</v>
      </c>
      <c r="V1489">
        <v>14413637.860576926</v>
      </c>
    </row>
    <row r="1490" spans="1:22" x14ac:dyDescent="0.25">
      <c r="A1490" t="s">
        <v>248</v>
      </c>
      <c r="B1490" t="s">
        <v>5</v>
      </c>
      <c r="C1490">
        <v>8.9024880127715852E-2</v>
      </c>
      <c r="D1490">
        <v>1.2960000000000024E-2</v>
      </c>
      <c r="E1490">
        <v>7.6064880127715895E-2</v>
      </c>
      <c r="F1490">
        <v>3.1976220031929008E-2</v>
      </c>
      <c r="G1490">
        <v>5.7048660095786942E-2</v>
      </c>
      <c r="H1490">
        <v>0.17500000000000029</v>
      </c>
      <c r="I1490">
        <v>0.10599999999999998</v>
      </c>
      <c r="J1490">
        <v>984012.16102315357</v>
      </c>
      <c r="K1490">
        <v>1545772.0071279202</v>
      </c>
      <c r="L1490">
        <v>4238528.1972311623</v>
      </c>
      <c r="M1490">
        <v>4238528.1972311614</v>
      </c>
      <c r="N1490">
        <v>99696.956038146745</v>
      </c>
      <c r="O1490">
        <v>2430087.212112925</v>
      </c>
      <c r="P1490">
        <v>30192.508122065614</v>
      </c>
      <c r="Q1490">
        <v>3623.100974647874</v>
      </c>
      <c r="R1490">
        <v>3584.4545642516296</v>
      </c>
      <c r="S1490">
        <v>56326.304138502164</v>
      </c>
      <c r="T1490">
        <v>5970.5882386812282</v>
      </c>
      <c r="U1490">
        <v>117.43099999999998</v>
      </c>
      <c r="V1490">
        <v>61108659.099615373</v>
      </c>
    </row>
    <row r="1491" spans="1:22" x14ac:dyDescent="0.25">
      <c r="A1491" t="s">
        <v>248</v>
      </c>
      <c r="B1491" t="s">
        <v>6</v>
      </c>
      <c r="U1491">
        <v>5.6164999999999994</v>
      </c>
    </row>
    <row r="1492" spans="1:22" x14ac:dyDescent="0.25">
      <c r="A1492" t="s">
        <v>248</v>
      </c>
      <c r="B1492" t="s">
        <v>7</v>
      </c>
      <c r="U1492">
        <v>4.8500000000000005</v>
      </c>
    </row>
    <row r="1493" spans="1:22" x14ac:dyDescent="0.25">
      <c r="A1493" t="s">
        <v>249</v>
      </c>
      <c r="B1493" t="s">
        <v>1</v>
      </c>
      <c r="C1493">
        <v>8.2904999416091682E-2</v>
      </c>
      <c r="D1493">
        <v>1.2960000000000006E-2</v>
      </c>
      <c r="E1493">
        <v>6.994499941609153E-2</v>
      </c>
      <c r="F1493">
        <v>3.044624985402284E-2</v>
      </c>
      <c r="G1493">
        <v>5.2458749562068661E-2</v>
      </c>
      <c r="H1493">
        <v>0.17499999999999993</v>
      </c>
      <c r="I1493">
        <v>0.10600000000000026</v>
      </c>
      <c r="J1493">
        <v>1768175.0727943198</v>
      </c>
      <c r="K1493">
        <v>2505581.1606201632</v>
      </c>
      <c r="L1493">
        <v>6796354.211672592</v>
      </c>
      <c r="M1493">
        <v>6796354.2116725883</v>
      </c>
      <c r="N1493">
        <v>180097.31754697394</v>
      </c>
      <c r="O1493">
        <v>4093658.9158675112</v>
      </c>
      <c r="P1493">
        <v>64506.268008875042</v>
      </c>
      <c r="Q1493">
        <v>7807.0553984703247</v>
      </c>
      <c r="R1493">
        <v>7665.2122811786076</v>
      </c>
      <c r="S1493">
        <v>90523.310902758007</v>
      </c>
      <c r="T1493">
        <v>9595.4709556923517</v>
      </c>
      <c r="U1493">
        <v>203.66030000000015</v>
      </c>
      <c r="V1493">
        <v>109833211.42442305</v>
      </c>
    </row>
    <row r="1494" spans="1:22" x14ac:dyDescent="0.25">
      <c r="A1494" t="s">
        <v>249</v>
      </c>
      <c r="B1494" t="s">
        <v>2</v>
      </c>
      <c r="C1494">
        <v>5.7239198025135218E-2</v>
      </c>
      <c r="D1494">
        <v>1.2960000000000001E-2</v>
      </c>
      <c r="E1494">
        <v>4.4279198025135219E-2</v>
      </c>
      <c r="F1494">
        <v>2.4029799506283801E-2</v>
      </c>
      <c r="G1494">
        <v>3.3209398518851421E-2</v>
      </c>
      <c r="H1494">
        <v>0.17500000000000002</v>
      </c>
      <c r="I1494">
        <v>0.10600000000000001</v>
      </c>
      <c r="J1494">
        <v>109412.67848983088</v>
      </c>
      <c r="K1494">
        <v>93354.482174713019</v>
      </c>
      <c r="L1494">
        <v>245267.98240505919</v>
      </c>
      <c r="M1494">
        <v>245267.98240505919</v>
      </c>
      <c r="N1494">
        <v>8698.866029769968</v>
      </c>
      <c r="O1494">
        <v>194068.29463477395</v>
      </c>
      <c r="P1494">
        <v>4097.894373569382</v>
      </c>
      <c r="Q1494">
        <v>491.74732482832587</v>
      </c>
      <c r="R1494">
        <v>486.50202003015704</v>
      </c>
      <c r="S1494">
        <v>3275.5174605263119</v>
      </c>
      <c r="T1494">
        <v>347.20485081578903</v>
      </c>
      <c r="U1494">
        <v>11.6</v>
      </c>
      <c r="V1494">
        <v>6789426.7692307681</v>
      </c>
    </row>
    <row r="1495" spans="1:22" x14ac:dyDescent="0.25">
      <c r="A1495" t="s">
        <v>249</v>
      </c>
      <c r="B1495" t="s">
        <v>3</v>
      </c>
      <c r="C1495">
        <v>4.8100882438754232E-2</v>
      </c>
      <c r="D1495">
        <v>1.2959999999999998E-2</v>
      </c>
      <c r="E1495">
        <v>3.514088243875426E-2</v>
      </c>
      <c r="F1495">
        <v>2.1745220609688556E-2</v>
      </c>
      <c r="G1495">
        <v>2.6355661829065659E-2</v>
      </c>
      <c r="H1495">
        <v>0.17500000000000007</v>
      </c>
      <c r="I1495">
        <v>0.106</v>
      </c>
      <c r="J1495">
        <v>479148.69863904634</v>
      </c>
      <c r="K1495">
        <v>335153.9183136436</v>
      </c>
      <c r="L1495">
        <v>922637.43297000893</v>
      </c>
      <c r="M1495">
        <v>922637.43297000811</v>
      </c>
      <c r="N1495">
        <v>20706.080492730485</v>
      </c>
      <c r="O1495">
        <v>793596.53645995946</v>
      </c>
      <c r="P1495">
        <v>5728.3789594006867</v>
      </c>
      <c r="Q1495">
        <v>687.40547512808234</v>
      </c>
      <c r="R1495">
        <v>680.07315006004956</v>
      </c>
      <c r="S1495">
        <v>12305.807331050411</v>
      </c>
      <c r="T1495">
        <v>1304.4155770913435</v>
      </c>
      <c r="U1495">
        <v>55.354399999999998</v>
      </c>
      <c r="V1495">
        <v>29793150.249423083</v>
      </c>
    </row>
    <row r="1496" spans="1:22" x14ac:dyDescent="0.25">
      <c r="A1496" t="s">
        <v>249</v>
      </c>
      <c r="B1496" t="s">
        <v>4</v>
      </c>
      <c r="C1496">
        <v>0.11076078731336547</v>
      </c>
      <c r="D1496">
        <v>1.2959999999999998E-2</v>
      </c>
      <c r="E1496">
        <v>9.7800787313365486E-2</v>
      </c>
      <c r="F1496">
        <v>3.7410196828341361E-2</v>
      </c>
      <c r="G1496">
        <v>7.3350590485024084E-2</v>
      </c>
      <c r="H1496">
        <v>0.17499999999999993</v>
      </c>
      <c r="I1496">
        <v>0.10599999999999998</v>
      </c>
      <c r="J1496">
        <v>217887.94313109643</v>
      </c>
      <c r="K1496">
        <v>430133.45038449299</v>
      </c>
      <c r="L1496">
        <v>1218849.5234984192</v>
      </c>
      <c r="M1496">
        <v>1218849.5234984192</v>
      </c>
      <c r="N1496">
        <v>17887.706913764938</v>
      </c>
      <c r="O1496">
        <v>630133.68660182436</v>
      </c>
      <c r="P1496">
        <v>0</v>
      </c>
      <c r="Q1496">
        <v>0</v>
      </c>
      <c r="R1496">
        <v>0</v>
      </c>
      <c r="S1496">
        <v>16173.333556749545</v>
      </c>
      <c r="T1496">
        <v>1714.3733570154518</v>
      </c>
      <c r="U1496">
        <v>29.754900000000006</v>
      </c>
      <c r="V1496">
        <v>13544680.130192304</v>
      </c>
    </row>
    <row r="1497" spans="1:22" x14ac:dyDescent="0.25">
      <c r="A1497" t="s">
        <v>249</v>
      </c>
      <c r="B1497" t="s">
        <v>5</v>
      </c>
      <c r="C1497">
        <v>0.10346907251378012</v>
      </c>
      <c r="D1497">
        <v>1.2960000000000003E-2</v>
      </c>
      <c r="E1497">
        <v>9.0509072513780056E-2</v>
      </c>
      <c r="F1497">
        <v>3.5587268128445024E-2</v>
      </c>
      <c r="G1497">
        <v>6.7881804385335018E-2</v>
      </c>
      <c r="H1497">
        <v>0.17500000000000024</v>
      </c>
      <c r="I1497">
        <v>0.10599999999999994</v>
      </c>
      <c r="J1497">
        <v>803534.12673682324</v>
      </c>
      <c r="K1497">
        <v>1514349.9332614799</v>
      </c>
      <c r="L1497">
        <v>4082857.8931057048</v>
      </c>
      <c r="M1497">
        <v>4082857.8931057006</v>
      </c>
      <c r="N1497">
        <v>115047.97666968498</v>
      </c>
      <c r="O1497">
        <v>2202836.0833286196</v>
      </c>
      <c r="P1497">
        <v>44372.734707497963</v>
      </c>
      <c r="Q1497">
        <v>5361.3589576065142</v>
      </c>
      <c r="R1497">
        <v>5271.8139285010739</v>
      </c>
      <c r="S1497">
        <v>54287.585059744895</v>
      </c>
      <c r="T1497">
        <v>5754.4840163329618</v>
      </c>
      <c r="U1497">
        <v>91.211799999999982</v>
      </c>
      <c r="V1497">
        <v>49877188.589230768</v>
      </c>
    </row>
    <row r="1498" spans="1:22" x14ac:dyDescent="0.25">
      <c r="A1498" t="s">
        <v>249</v>
      </c>
      <c r="B1498" t="s">
        <v>6</v>
      </c>
      <c r="C1498">
        <v>4.5234394588148513E-2</v>
      </c>
      <c r="D1498">
        <v>1.2960000000000001E-2</v>
      </c>
      <c r="E1498">
        <v>3.22743945881485E-2</v>
      </c>
      <c r="F1498">
        <v>2.1028598647037121E-2</v>
      </c>
      <c r="G1498">
        <v>2.4205795941111392E-2</v>
      </c>
      <c r="H1498">
        <v>0.17500000000000002</v>
      </c>
      <c r="I1498">
        <v>0.10600000000000001</v>
      </c>
      <c r="J1498">
        <v>114509.47563078556</v>
      </c>
      <c r="K1498">
        <v>84645.415536250483</v>
      </c>
      <c r="L1498">
        <v>192261.60001944518</v>
      </c>
      <c r="M1498">
        <v>192261.60001944521</v>
      </c>
      <c r="N1498">
        <v>15418.661647326546</v>
      </c>
      <c r="O1498">
        <v>183736.22951970948</v>
      </c>
      <c r="P1498">
        <v>10024.228435821424</v>
      </c>
      <c r="Q1498">
        <v>1232.5798569971309</v>
      </c>
      <c r="R1498">
        <v>1193.221679038767</v>
      </c>
      <c r="S1498">
        <v>2684.115438941451</v>
      </c>
      <c r="T1498">
        <v>284.51623652779386</v>
      </c>
      <c r="U1498">
        <v>11.024000000000001</v>
      </c>
      <c r="V1498">
        <v>7107782.5115384627</v>
      </c>
    </row>
    <row r="1499" spans="1:22" x14ac:dyDescent="0.25">
      <c r="A1499" t="s">
        <v>249</v>
      </c>
      <c r="B1499" t="s">
        <v>7</v>
      </c>
      <c r="U1499">
        <v>4.7151999999999994</v>
      </c>
    </row>
    <row r="1500" spans="1:22" x14ac:dyDescent="0.25">
      <c r="A1500" t="s">
        <v>250</v>
      </c>
      <c r="B1500" t="s">
        <v>1</v>
      </c>
      <c r="C1500">
        <v>8.1455748310136161E-2</v>
      </c>
      <c r="D1500">
        <v>1.2960000000000015E-2</v>
      </c>
      <c r="E1500">
        <v>6.8495748310136162E-2</v>
      </c>
      <c r="F1500">
        <v>3.0083937077534057E-2</v>
      </c>
      <c r="G1500">
        <v>5.1371811232602156E-2</v>
      </c>
      <c r="H1500">
        <v>0.17500000000000032</v>
      </c>
      <c r="I1500">
        <v>0.10600000000000005</v>
      </c>
      <c r="J1500">
        <v>1396810.9286679637</v>
      </c>
      <c r="K1500">
        <v>2023235.1692636772</v>
      </c>
      <c r="L1500">
        <v>5204070.4391824193</v>
      </c>
      <c r="M1500">
        <v>5204070.4391824231</v>
      </c>
      <c r="N1500">
        <v>216408.76715215249</v>
      </c>
      <c r="O1500">
        <v>3203637.3307794887</v>
      </c>
      <c r="P1500">
        <v>112494.97567804818</v>
      </c>
      <c r="Q1500">
        <v>13600.149041328203</v>
      </c>
      <c r="R1500">
        <v>13366.083220253897</v>
      </c>
      <c r="S1500">
        <v>69572.838347668963</v>
      </c>
      <c r="T1500">
        <v>7374.7208648529131</v>
      </c>
      <c r="U1500">
        <v>158.16359999999997</v>
      </c>
      <c r="V1500">
        <v>86715535.847500041</v>
      </c>
    </row>
    <row r="1501" spans="1:22" x14ac:dyDescent="0.25">
      <c r="A1501" t="s">
        <v>250</v>
      </c>
      <c r="B1501" t="s">
        <v>2</v>
      </c>
      <c r="C1501">
        <v>5.8989379905083801E-2</v>
      </c>
      <c r="D1501">
        <v>1.2959999999999999E-2</v>
      </c>
      <c r="E1501">
        <v>4.6029379905083809E-2</v>
      </c>
      <c r="F1501">
        <v>2.4467344976270951E-2</v>
      </c>
      <c r="G1501">
        <v>3.4522034928812867E-2</v>
      </c>
      <c r="H1501">
        <v>0.17499999999999991</v>
      </c>
      <c r="I1501">
        <v>0.10600000000000004</v>
      </c>
      <c r="J1501">
        <v>171584.88378631091</v>
      </c>
      <c r="K1501">
        <v>180804.1319013864</v>
      </c>
      <c r="L1501">
        <v>410343.47758027643</v>
      </c>
      <c r="M1501">
        <v>410343.47758027643</v>
      </c>
      <c r="N1501">
        <v>33017.229530970624</v>
      </c>
      <c r="O1501">
        <v>319371.78615672654</v>
      </c>
      <c r="P1501">
        <v>21546.045090863288</v>
      </c>
      <c r="Q1501">
        <v>2686.2773708660134</v>
      </c>
      <c r="R1501">
        <v>2568.6261809433058</v>
      </c>
      <c r="S1501">
        <v>5620.5071322767171</v>
      </c>
      <c r="T1501">
        <v>595.77375602133202</v>
      </c>
      <c r="U1501">
        <v>17.600000000000001</v>
      </c>
      <c r="V1501">
        <v>10649835</v>
      </c>
    </row>
    <row r="1502" spans="1:22" x14ac:dyDescent="0.25">
      <c r="A1502" t="s">
        <v>250</v>
      </c>
      <c r="B1502" t="s">
        <v>3</v>
      </c>
      <c r="C1502">
        <v>9.0446682848112289E-2</v>
      </c>
      <c r="D1502">
        <v>1.2959999999999998E-2</v>
      </c>
      <c r="E1502">
        <v>7.7486682848112373E-2</v>
      </c>
      <c r="F1502">
        <v>3.2331670712028068E-2</v>
      </c>
      <c r="G1502">
        <v>5.8115012136084235E-2</v>
      </c>
      <c r="H1502">
        <v>0.17499999999999999</v>
      </c>
      <c r="I1502">
        <v>0.10600000000000004</v>
      </c>
      <c r="J1502">
        <v>371693.77314351371</v>
      </c>
      <c r="K1502">
        <v>591957.54413819301</v>
      </c>
      <c r="L1502">
        <v>1632278.1123898732</v>
      </c>
      <c r="M1502">
        <v>1632278.1123898728</v>
      </c>
      <c r="N1502">
        <v>35898.63000617642</v>
      </c>
      <c r="O1502">
        <v>927752.68727553042</v>
      </c>
      <c r="P1502">
        <v>9503.3399508453949</v>
      </c>
      <c r="Q1502">
        <v>1140.4007941014474</v>
      </c>
      <c r="R1502">
        <v>1128.2365189643651</v>
      </c>
      <c r="S1502">
        <v>21814.333401686457</v>
      </c>
      <c r="T1502">
        <v>2312.3193405787656</v>
      </c>
      <c r="U1502">
        <v>42.226699999999994</v>
      </c>
      <c r="V1502">
        <v>23104999.741538465</v>
      </c>
    </row>
    <row r="1503" spans="1:22" x14ac:dyDescent="0.25">
      <c r="A1503" t="s">
        <v>250</v>
      </c>
      <c r="B1503" t="s">
        <v>4</v>
      </c>
      <c r="C1503">
        <v>0.10531935067874007</v>
      </c>
      <c r="D1503">
        <v>1.2959999999999999E-2</v>
      </c>
      <c r="E1503">
        <v>9.2359350678740085E-2</v>
      </c>
      <c r="F1503">
        <v>3.6049837669685024E-2</v>
      </c>
      <c r="G1503">
        <v>6.9269513009055067E-2</v>
      </c>
      <c r="H1503">
        <v>0.17499999999999993</v>
      </c>
      <c r="I1503">
        <v>0.10600000000000002</v>
      </c>
      <c r="J1503">
        <v>126752.5430645006</v>
      </c>
      <c r="K1503">
        <v>235690.03058364725</v>
      </c>
      <c r="L1503">
        <v>667701.813912165</v>
      </c>
      <c r="M1503">
        <v>667701.81391216489</v>
      </c>
      <c r="N1503">
        <v>9842.0694596941466</v>
      </c>
      <c r="O1503">
        <v>352600.5041884536</v>
      </c>
      <c r="P1503">
        <v>0</v>
      </c>
      <c r="Q1503">
        <v>0</v>
      </c>
      <c r="R1503">
        <v>0</v>
      </c>
      <c r="S1503">
        <v>8898.7969798320501</v>
      </c>
      <c r="T1503">
        <v>943.27247986219709</v>
      </c>
      <c r="U1503">
        <v>17.002500000000001</v>
      </c>
      <c r="V1503">
        <v>7895479.863653847</v>
      </c>
    </row>
    <row r="1504" spans="1:22" x14ac:dyDescent="0.25">
      <c r="A1504" t="s">
        <v>250</v>
      </c>
      <c r="B1504" t="s">
        <v>5</v>
      </c>
      <c r="C1504">
        <v>8.3879283594724893E-2</v>
      </c>
      <c r="D1504">
        <v>1.2959999999999998E-2</v>
      </c>
      <c r="E1504">
        <v>7.0919283594724908E-2</v>
      </c>
      <c r="F1504">
        <v>3.0689820898681223E-2</v>
      </c>
      <c r="G1504">
        <v>5.3189462696043667E-2</v>
      </c>
      <c r="H1504">
        <v>0.17500000000000016</v>
      </c>
      <c r="I1504">
        <v>0.106</v>
      </c>
      <c r="J1504">
        <v>589410.59366325941</v>
      </c>
      <c r="K1504">
        <v>914660.80596101354</v>
      </c>
      <c r="L1504">
        <v>2235151.0987990391</v>
      </c>
      <c r="M1504">
        <v>2235151.0987990377</v>
      </c>
      <c r="N1504">
        <v>127207.82977100043</v>
      </c>
      <c r="O1504">
        <v>1376863.5698532721</v>
      </c>
      <c r="P1504">
        <v>76114.314244428329</v>
      </c>
      <c r="Q1504">
        <v>9133.7177093313985</v>
      </c>
      <c r="R1504">
        <v>9036.2913870985321</v>
      </c>
      <c r="S1504">
        <v>29768.088996512277</v>
      </c>
      <c r="T1504">
        <v>3155.4174336303008</v>
      </c>
      <c r="U1504">
        <v>65.685699999999997</v>
      </c>
      <c r="V1504">
        <v>36545103.716153853</v>
      </c>
    </row>
    <row r="1505" spans="1:22" x14ac:dyDescent="0.25">
      <c r="A1505" t="s">
        <v>250</v>
      </c>
      <c r="B1505" t="s">
        <v>6</v>
      </c>
      <c r="U1505">
        <v>9.0185999999999993</v>
      </c>
    </row>
    <row r="1506" spans="1:22" x14ac:dyDescent="0.25">
      <c r="A1506" t="s">
        <v>250</v>
      </c>
      <c r="B1506" t="s">
        <v>7</v>
      </c>
      <c r="U1506">
        <v>6.6301000000000005</v>
      </c>
    </row>
    <row r="1507" spans="1:22" x14ac:dyDescent="0.25">
      <c r="A1507" t="s">
        <v>251</v>
      </c>
      <c r="B1507" t="s">
        <v>1</v>
      </c>
      <c r="C1507">
        <v>6.5205807453754747E-2</v>
      </c>
      <c r="D1507">
        <v>1.2959999999999989E-2</v>
      </c>
      <c r="E1507">
        <v>5.2245807453754914E-2</v>
      </c>
      <c r="F1507">
        <v>2.602145186343862E-2</v>
      </c>
      <c r="G1507">
        <v>3.9184355590316133E-2</v>
      </c>
      <c r="H1507">
        <v>0.1749999999999991</v>
      </c>
      <c r="I1507">
        <v>0.10600000000000052</v>
      </c>
      <c r="J1507">
        <v>2434511.7665009941</v>
      </c>
      <c r="K1507">
        <v>2694514.8125552717</v>
      </c>
      <c r="L1507">
        <v>7132227.3525481392</v>
      </c>
      <c r="M1507">
        <v>7132227.3525481448</v>
      </c>
      <c r="N1507">
        <v>237829.27127943188</v>
      </c>
      <c r="O1507">
        <v>4891197.3077768404</v>
      </c>
      <c r="P1507">
        <v>106528.74436912853</v>
      </c>
      <c r="Q1507">
        <v>13386.979596105568</v>
      </c>
      <c r="R1507">
        <v>12711.066740314816</v>
      </c>
      <c r="S1507">
        <v>95119.783520678175</v>
      </c>
      <c r="T1507">
        <v>10082.697053191881</v>
      </c>
      <c r="U1507">
        <v>286.33076806372105</v>
      </c>
      <c r="V1507">
        <v>151212936.35692301</v>
      </c>
    </row>
    <row r="1508" spans="1:22" x14ac:dyDescent="0.25">
      <c r="A1508" t="s">
        <v>251</v>
      </c>
      <c r="B1508" t="s">
        <v>2</v>
      </c>
      <c r="C1508">
        <v>4.6136338460447027E-2</v>
      </c>
      <c r="D1508">
        <v>1.2960000000000001E-2</v>
      </c>
      <c r="E1508">
        <v>3.3176338460447027E-2</v>
      </c>
      <c r="F1508">
        <v>2.125408461511176E-2</v>
      </c>
      <c r="G1508">
        <v>2.488225384533526E-2</v>
      </c>
      <c r="H1508">
        <v>0.17499999999999993</v>
      </c>
      <c r="I1508">
        <v>0.10600000000000002</v>
      </c>
      <c r="J1508">
        <v>201154.72552994767</v>
      </c>
      <c r="K1508">
        <v>186830.0406580159</v>
      </c>
      <c r="L1508">
        <v>336132.97900801658</v>
      </c>
      <c r="M1508">
        <v>336132.97900801664</v>
      </c>
      <c r="N1508">
        <v>56089.285741507774</v>
      </c>
      <c r="O1508">
        <v>331895.48044645583</v>
      </c>
      <c r="P1508">
        <v>41003.610436434908</v>
      </c>
      <c r="Q1508">
        <v>5056.5670614139626</v>
      </c>
      <c r="R1508">
        <v>4882.3788147719806</v>
      </c>
      <c r="S1508">
        <v>4653.4624130985085</v>
      </c>
      <c r="T1508">
        <v>493.26701578844194</v>
      </c>
      <c r="U1508">
        <v>19.460768063720842</v>
      </c>
      <c r="V1508">
        <v>12464112.03846154</v>
      </c>
    </row>
    <row r="1509" spans="1:22" x14ac:dyDescent="0.25">
      <c r="A1509" t="s">
        <v>251</v>
      </c>
      <c r="B1509" t="s">
        <v>3</v>
      </c>
      <c r="C1509">
        <v>7.980001990899617E-2</v>
      </c>
      <c r="D1509">
        <v>1.2959999999999996E-2</v>
      </c>
      <c r="E1509">
        <v>6.6840019908996184E-2</v>
      </c>
      <c r="F1509">
        <v>2.9670004977249066E-2</v>
      </c>
      <c r="G1509">
        <v>5.0130014931747194E-2</v>
      </c>
      <c r="H1509">
        <v>0.17500000000000016</v>
      </c>
      <c r="I1509">
        <v>0.10599999999999998</v>
      </c>
      <c r="J1509">
        <v>642930.58704914898</v>
      </c>
      <c r="K1509">
        <v>883104.84915715922</v>
      </c>
      <c r="L1509">
        <v>2469756.0039620479</v>
      </c>
      <c r="M1509">
        <v>2469756.0039620488</v>
      </c>
      <c r="N1509">
        <v>44889.635877356399</v>
      </c>
      <c r="O1509">
        <v>1481145.800328952</v>
      </c>
      <c r="P1509">
        <v>6842.0714222450379</v>
      </c>
      <c r="Q1509">
        <v>821.04857066940451</v>
      </c>
      <c r="R1509">
        <v>812.29071924893083</v>
      </c>
      <c r="S1509">
        <v>32924.254218077687</v>
      </c>
      <c r="T1509">
        <v>3489.9709471162359</v>
      </c>
      <c r="U1509">
        <v>75.26230000000001</v>
      </c>
      <c r="V1509">
        <v>39977004.93596153</v>
      </c>
    </row>
    <row r="1510" spans="1:22" x14ac:dyDescent="0.25">
      <c r="A1510" t="s">
        <v>251</v>
      </c>
      <c r="B1510" t="s">
        <v>4</v>
      </c>
      <c r="C1510">
        <v>5.4304787931640036E-2</v>
      </c>
      <c r="D1510">
        <v>1.2959999999999998E-2</v>
      </c>
      <c r="E1510">
        <v>4.1344787931639995E-2</v>
      </c>
      <c r="F1510">
        <v>2.3296196982910002E-2</v>
      </c>
      <c r="G1510">
        <v>3.1008590948730007E-2</v>
      </c>
      <c r="H1510">
        <v>0.17499999999999993</v>
      </c>
      <c r="I1510">
        <v>0.10599999999999998</v>
      </c>
      <c r="J1510">
        <v>265720.00643554161</v>
      </c>
      <c r="K1510">
        <v>222132.54138537133</v>
      </c>
      <c r="L1510">
        <v>621472.50326475874</v>
      </c>
      <c r="M1510">
        <v>621472.5032647585</v>
      </c>
      <c r="N1510">
        <v>11231.280222838861</v>
      </c>
      <c r="O1510">
        <v>476621.2675980741</v>
      </c>
      <c r="P1510">
        <v>1668.6638713546927</v>
      </c>
      <c r="Q1510">
        <v>200.23966456256312</v>
      </c>
      <c r="R1510">
        <v>198.10377480722912</v>
      </c>
      <c r="S1510">
        <v>8285.9610416946598</v>
      </c>
      <c r="T1510">
        <v>878.31187041963381</v>
      </c>
      <c r="U1510">
        <v>35.051299999999998</v>
      </c>
      <c r="V1510">
        <v>16527764.810384618</v>
      </c>
    </row>
    <row r="1511" spans="1:22" x14ac:dyDescent="0.25">
      <c r="A1511" t="s">
        <v>251</v>
      </c>
      <c r="B1511" t="s">
        <v>5</v>
      </c>
      <c r="C1511">
        <v>6.4417255132132201E-2</v>
      </c>
      <c r="D1511">
        <v>1.2960000000000017E-2</v>
      </c>
      <c r="E1511">
        <v>5.1457255132132257E-2</v>
      </c>
      <c r="F1511">
        <v>2.5824313783033053E-2</v>
      </c>
      <c r="G1511">
        <v>3.8592941349099165E-2</v>
      </c>
      <c r="H1511">
        <v>0.17500000000000024</v>
      </c>
      <c r="I1511">
        <v>0.106</v>
      </c>
      <c r="J1511">
        <v>1092183.8975386701</v>
      </c>
      <c r="K1511">
        <v>1201756.0004703291</v>
      </c>
      <c r="L1511">
        <v>3136114.2012891793</v>
      </c>
      <c r="M1511">
        <v>3136114.2012891835</v>
      </c>
      <c r="N1511">
        <v>117288.45003045117</v>
      </c>
      <c r="O1511">
        <v>2176651.4479785482</v>
      </c>
      <c r="P1511">
        <v>57014.398639093888</v>
      </c>
      <c r="Q1511">
        <v>7309.1242994596387</v>
      </c>
      <c r="R1511">
        <v>6818.2934314866761</v>
      </c>
      <c r="S1511">
        <v>41723.900235453933</v>
      </c>
      <c r="T1511">
        <v>4422.7334249581172</v>
      </c>
      <c r="U1511">
        <v>129.84520000000001</v>
      </c>
      <c r="V1511">
        <v>67798771.693076953</v>
      </c>
    </row>
    <row r="1512" spans="1:22" x14ac:dyDescent="0.25">
      <c r="A1512" t="s">
        <v>251</v>
      </c>
      <c r="B1512" t="s">
        <v>6</v>
      </c>
      <c r="C1512">
        <v>5.6883930268987595E-2</v>
      </c>
      <c r="D1512">
        <v>1.2960000000000008E-2</v>
      </c>
      <c r="E1512">
        <v>4.392393026898761E-2</v>
      </c>
      <c r="F1512">
        <v>2.3940982567246909E-2</v>
      </c>
      <c r="G1512">
        <v>3.29429477017407E-2</v>
      </c>
      <c r="H1512">
        <v>0.17500000000000016</v>
      </c>
      <c r="I1512">
        <v>0.10600000000000008</v>
      </c>
      <c r="J1512">
        <v>109654.04873469741</v>
      </c>
      <c r="K1512">
        <v>96574.440513000081</v>
      </c>
      <c r="L1512">
        <v>273673.98247454403</v>
      </c>
      <c r="M1512">
        <v>273673.98247454403</v>
      </c>
      <c r="N1512">
        <v>4012.3347661141306</v>
      </c>
      <c r="O1512">
        <v>202216.15448158342</v>
      </c>
      <c r="P1512">
        <v>0</v>
      </c>
      <c r="Q1512">
        <v>0</v>
      </c>
      <c r="R1512">
        <v>0</v>
      </c>
      <c r="S1512">
        <v>3627.7891194521976</v>
      </c>
      <c r="T1512">
        <v>384.54564666193295</v>
      </c>
      <c r="U1512">
        <v>11.596799999999998</v>
      </c>
      <c r="V1512">
        <v>6813720.7171153845</v>
      </c>
    </row>
    <row r="1513" spans="1:22" x14ac:dyDescent="0.25">
      <c r="A1513" t="s">
        <v>251</v>
      </c>
      <c r="B1513" t="s">
        <v>7</v>
      </c>
      <c r="C1513">
        <v>5.5526581148400374E-2</v>
      </c>
      <c r="D1513">
        <v>1.2960000000000001E-2</v>
      </c>
      <c r="E1513">
        <v>4.2566581148400395E-2</v>
      </c>
      <c r="F1513">
        <v>2.3601645287100095E-2</v>
      </c>
      <c r="G1513">
        <v>3.1924935861300276E-2</v>
      </c>
      <c r="H1513">
        <v>0.17499999999999999</v>
      </c>
      <c r="I1513">
        <v>0.106</v>
      </c>
      <c r="J1513">
        <v>122868.50121298854</v>
      </c>
      <c r="K1513">
        <v>104116.94037139531</v>
      </c>
      <c r="L1513">
        <v>295077.68254959135</v>
      </c>
      <c r="M1513">
        <v>295077.68254959123</v>
      </c>
      <c r="N1513">
        <v>4318.2846411487553</v>
      </c>
      <c r="O1513">
        <v>222667.15694323517</v>
      </c>
      <c r="P1513">
        <v>0</v>
      </c>
      <c r="Q1513">
        <v>0</v>
      </c>
      <c r="R1513">
        <v>0</v>
      </c>
      <c r="S1513">
        <v>3904.416492901154</v>
      </c>
      <c r="T1513">
        <v>413.86814824752219</v>
      </c>
      <c r="U1513">
        <v>15.1144</v>
      </c>
      <c r="V1513">
        <v>7631562.161923077</v>
      </c>
    </row>
    <row r="1514" spans="1:22" x14ac:dyDescent="0.25">
      <c r="A1514" t="s">
        <v>252</v>
      </c>
      <c r="B1514" t="s">
        <v>1</v>
      </c>
      <c r="C1514">
        <v>8.2383257829878848E-2</v>
      </c>
      <c r="D1514">
        <v>1.2959999999999866E-2</v>
      </c>
      <c r="E1514">
        <v>6.9423257829878696E-2</v>
      </c>
      <c r="F1514">
        <v>3.0315814457469767E-2</v>
      </c>
      <c r="G1514">
        <v>5.206744337240931E-2</v>
      </c>
      <c r="H1514">
        <v>0.17499999999999846</v>
      </c>
      <c r="I1514">
        <v>0.10600000000000075</v>
      </c>
      <c r="J1514">
        <v>4898229.1826057751</v>
      </c>
      <c r="K1514">
        <v>7168860.4481454687</v>
      </c>
      <c r="L1514">
        <v>18348849.805773754</v>
      </c>
      <c r="M1514">
        <v>18348849.805773731</v>
      </c>
      <c r="N1514">
        <v>789432.88466569409</v>
      </c>
      <c r="O1514">
        <v>11277656.746085571</v>
      </c>
      <c r="P1514">
        <v>416750.2189487092</v>
      </c>
      <c r="Q1514">
        <v>50630.953446672276</v>
      </c>
      <c r="R1514">
        <v>49542.404273910455</v>
      </c>
      <c r="S1514">
        <v>246391.77938189363</v>
      </c>
      <c r="T1514">
        <v>26117.528614480758</v>
      </c>
      <c r="U1514">
        <v>541.56550000000072</v>
      </c>
      <c r="V1514">
        <v>304284289.80961508</v>
      </c>
    </row>
    <row r="1515" spans="1:22" x14ac:dyDescent="0.25">
      <c r="A1515" t="s">
        <v>252</v>
      </c>
      <c r="B1515" t="s">
        <v>2</v>
      </c>
      <c r="C1515">
        <v>4.3336004722375358E-2</v>
      </c>
      <c r="D1515">
        <v>1.2959999999999992E-2</v>
      </c>
      <c r="E1515">
        <v>3.037600472237538E-2</v>
      </c>
      <c r="F1515">
        <v>2.0554001180593841E-2</v>
      </c>
      <c r="G1515">
        <v>2.2782003541781545E-2</v>
      </c>
      <c r="H1515">
        <v>0.17499999999999993</v>
      </c>
      <c r="I1515">
        <v>0.10599999999999997</v>
      </c>
      <c r="J1515">
        <v>347182.48216276726</v>
      </c>
      <c r="K1515">
        <v>281458.42626686551</v>
      </c>
      <c r="L1515">
        <v>545258.30550650484</v>
      </c>
      <c r="M1515">
        <v>545258.30550650507</v>
      </c>
      <c r="N1515">
        <v>74779.243323522853</v>
      </c>
      <c r="O1515">
        <v>553861.66510610981</v>
      </c>
      <c r="P1515">
        <v>53633.842903920275</v>
      </c>
      <c r="Q1515">
        <v>6453.2034505494703</v>
      </c>
      <c r="R1515">
        <v>6369.2269135737924</v>
      </c>
      <c r="S1515">
        <v>7525.2893810844744</v>
      </c>
      <c r="T1515">
        <v>797.68067439495417</v>
      </c>
      <c r="U1515">
        <v>33</v>
      </c>
      <c r="V1515">
        <v>21534369.653846156</v>
      </c>
    </row>
    <row r="1516" spans="1:22" x14ac:dyDescent="0.25">
      <c r="A1516" t="s">
        <v>252</v>
      </c>
      <c r="B1516" t="s">
        <v>3</v>
      </c>
      <c r="C1516">
        <v>7.9156578940655004E-2</v>
      </c>
      <c r="D1516">
        <v>1.2960000000000006E-2</v>
      </c>
      <c r="E1516">
        <v>6.6196578940655018E-2</v>
      </c>
      <c r="F1516">
        <v>2.9509144735163757E-2</v>
      </c>
      <c r="G1516">
        <v>4.964743420549126E-2</v>
      </c>
      <c r="H1516">
        <v>0.17500000000000018</v>
      </c>
      <c r="I1516">
        <v>0.10599999999999993</v>
      </c>
      <c r="J1516">
        <v>1124041.1997801897</v>
      </c>
      <c r="K1516">
        <v>1548768.2003239801</v>
      </c>
      <c r="L1516">
        <v>4146083.0593257169</v>
      </c>
      <c r="M1516">
        <v>4146083.0593257183</v>
      </c>
      <c r="N1516">
        <v>125055.38541155634</v>
      </c>
      <c r="O1516">
        <v>2547754.0146926139</v>
      </c>
      <c r="P1516">
        <v>51263.247091287456</v>
      </c>
      <c r="Q1516">
        <v>6157.4623155509526</v>
      </c>
      <c r="R1516">
        <v>6086.5951971248714</v>
      </c>
      <c r="S1516">
        <v>55649.259319704208</v>
      </c>
      <c r="T1516">
        <v>5898.8214878886474</v>
      </c>
      <c r="U1516">
        <v>129.1909</v>
      </c>
      <c r="V1516">
        <v>69923620.037884593</v>
      </c>
    </row>
    <row r="1517" spans="1:22" x14ac:dyDescent="0.25">
      <c r="A1517" t="s">
        <v>252</v>
      </c>
      <c r="B1517" t="s">
        <v>4</v>
      </c>
      <c r="C1517">
        <v>0.10185502398439006</v>
      </c>
      <c r="D1517">
        <v>1.296000000000001E-2</v>
      </c>
      <c r="E1517">
        <v>8.8895023984390115E-2</v>
      </c>
      <c r="F1517">
        <v>3.5183755996097521E-2</v>
      </c>
      <c r="G1517">
        <v>6.6671267988292524E-2</v>
      </c>
      <c r="H1517">
        <v>0.17500000000000041</v>
      </c>
      <c r="I1517">
        <v>0.10600000000000004</v>
      </c>
      <c r="J1517">
        <v>723349.35756700567</v>
      </c>
      <c r="K1517">
        <v>1319743.0310303911</v>
      </c>
      <c r="L1517">
        <v>3616772.6349918488</v>
      </c>
      <c r="M1517">
        <v>3616772.634991846</v>
      </c>
      <c r="N1517">
        <v>85614.114524831763</v>
      </c>
      <c r="O1517">
        <v>1957478.2740725651</v>
      </c>
      <c r="P1517">
        <v>25964.66107956419</v>
      </c>
      <c r="Q1517">
        <v>3115.7593295477027</v>
      </c>
      <c r="R1517">
        <v>3082.5245633658606</v>
      </c>
      <c r="S1517">
        <v>48328.363067227314</v>
      </c>
      <c r="T1517">
        <v>5122.8064851260951</v>
      </c>
      <c r="U1517">
        <v>95.098999999999961</v>
      </c>
      <c r="V1517">
        <v>45021689.509423092</v>
      </c>
    </row>
    <row r="1518" spans="1:22" x14ac:dyDescent="0.25">
      <c r="A1518" t="s">
        <v>252</v>
      </c>
      <c r="B1518" t="s">
        <v>5</v>
      </c>
      <c r="C1518">
        <v>9.0836264561719102E-2</v>
      </c>
      <c r="D1518">
        <v>1.2960000000000018E-2</v>
      </c>
      <c r="E1518">
        <v>7.7876264561719144E-2</v>
      </c>
      <c r="F1518">
        <v>3.2429066140429709E-2</v>
      </c>
      <c r="G1518">
        <v>5.8407198421289358E-2</v>
      </c>
      <c r="H1518">
        <v>0.17499999999999988</v>
      </c>
      <c r="I1518">
        <v>0.10600000000000027</v>
      </c>
      <c r="J1518">
        <v>2032728.9799162506</v>
      </c>
      <c r="K1518">
        <v>3389490.8394081085</v>
      </c>
      <c r="L1518">
        <v>8578913.5788589716</v>
      </c>
      <c r="M1518">
        <v>8578913.578858979</v>
      </c>
      <c r="N1518">
        <v>397389.73484133463</v>
      </c>
      <c r="O1518">
        <v>5024830.0844830247</v>
      </c>
      <c r="P1518">
        <v>218006.5386703609</v>
      </c>
      <c r="Q1518">
        <v>26378.638788705168</v>
      </c>
      <c r="R1518">
        <v>25904.828810661002</v>
      </c>
      <c r="S1518">
        <v>114918.38026365971</v>
      </c>
      <c r="T1518">
        <v>12181.348307947927</v>
      </c>
      <c r="U1518">
        <v>217.01930000000007</v>
      </c>
      <c r="V1518">
        <v>126184148.87173072</v>
      </c>
    </row>
    <row r="1519" spans="1:22" x14ac:dyDescent="0.25">
      <c r="A1519" t="s">
        <v>252</v>
      </c>
      <c r="B1519" t="s">
        <v>6</v>
      </c>
      <c r="C1519">
        <v>4.9765132324499271E-2</v>
      </c>
      <c r="D1519">
        <v>1.2959999999999998E-2</v>
      </c>
      <c r="E1519">
        <v>3.6805132324499251E-2</v>
      </c>
      <c r="F1519">
        <v>2.2161283081124816E-2</v>
      </c>
      <c r="G1519">
        <v>2.7603849243374449E-2</v>
      </c>
      <c r="H1519">
        <v>0.17499999999999988</v>
      </c>
      <c r="I1519">
        <v>0.10600000000000002</v>
      </c>
      <c r="J1519">
        <v>284038.60045770759</v>
      </c>
      <c r="K1519">
        <v>217488.26055853828</v>
      </c>
      <c r="L1519">
        <v>590265.92631195846</v>
      </c>
      <c r="M1519">
        <v>590265.92631195846</v>
      </c>
      <c r="N1519">
        <v>15549.713840914192</v>
      </c>
      <c r="O1519">
        <v>485977.14717533172</v>
      </c>
      <c r="P1519">
        <v>5477.2637721284264</v>
      </c>
      <c r="Q1519">
        <v>695.36280476323861</v>
      </c>
      <c r="R1519">
        <v>654.29841715051634</v>
      </c>
      <c r="S1519">
        <v>7886.789192470138</v>
      </c>
      <c r="T1519">
        <v>835.9996544018345</v>
      </c>
      <c r="U1519">
        <v>28.227899999999995</v>
      </c>
      <c r="V1519">
        <v>17619740.79211539</v>
      </c>
    </row>
    <row r="1520" spans="1:22" x14ac:dyDescent="0.25">
      <c r="A1520" t="s">
        <v>252</v>
      </c>
      <c r="B1520" t="s">
        <v>7</v>
      </c>
      <c r="C1520">
        <v>5.5222190346806525E-2</v>
      </c>
      <c r="D1520">
        <v>1.2959999999999991E-2</v>
      </c>
      <c r="E1520">
        <v>4.2262190346806526E-2</v>
      </c>
      <c r="F1520">
        <v>2.3525547586701629E-2</v>
      </c>
      <c r="G1520">
        <v>3.16966427601049E-2</v>
      </c>
      <c r="H1520">
        <v>0.17499999999999991</v>
      </c>
      <c r="I1520">
        <v>0.10599999999999996</v>
      </c>
      <c r="J1520">
        <v>386888.56272185373</v>
      </c>
      <c r="K1520">
        <v>411911.69055757957</v>
      </c>
      <c r="L1520">
        <v>871556.30077870958</v>
      </c>
      <c r="M1520">
        <v>871556.30077871028</v>
      </c>
      <c r="N1520">
        <v>91044.692723507527</v>
      </c>
      <c r="O1520">
        <v>707755.56055592617</v>
      </c>
      <c r="P1520">
        <v>62404.665431447946</v>
      </c>
      <c r="Q1520">
        <v>7830.5267575557509</v>
      </c>
      <c r="R1520">
        <v>7444.9303720343914</v>
      </c>
      <c r="S1520">
        <v>12083.698157748026</v>
      </c>
      <c r="T1520">
        <v>1280.8720047212917</v>
      </c>
      <c r="U1520">
        <v>39.028400000000005</v>
      </c>
      <c r="V1520">
        <v>24000720.94461539</v>
      </c>
    </row>
    <row r="1521" spans="1:22" x14ac:dyDescent="0.25">
      <c r="A1521" t="s">
        <v>253</v>
      </c>
      <c r="B1521" t="s">
        <v>1</v>
      </c>
      <c r="C1521">
        <v>6.9345704275167938E-2</v>
      </c>
      <c r="D1521">
        <v>1.2959999999999722E-2</v>
      </c>
      <c r="E1521">
        <v>5.6385704275164997E-2</v>
      </c>
      <c r="F1521">
        <v>2.7056426068791738E-2</v>
      </c>
      <c r="G1521">
        <v>4.2289278206374264E-2</v>
      </c>
      <c r="H1521">
        <v>0.17500000000000568</v>
      </c>
      <c r="I1521">
        <v>0.14100000000000329</v>
      </c>
      <c r="J1521">
        <v>29016645.550038707</v>
      </c>
      <c r="K1521">
        <v>38138349.850450136</v>
      </c>
      <c r="L1521">
        <v>86747124.02363205</v>
      </c>
      <c r="M1521">
        <v>86747124.02363196</v>
      </c>
      <c r="N1521">
        <v>6916981.3819296584</v>
      </c>
      <c r="O1521">
        <v>60238014.018559344</v>
      </c>
      <c r="P1521">
        <v>4370670.5080335746</v>
      </c>
      <c r="Q1521">
        <v>540251.79864483618</v>
      </c>
      <c r="R1521">
        <v>692440.04524165613</v>
      </c>
      <c r="S1521">
        <v>1151287.4934351759</v>
      </c>
      <c r="T1521">
        <v>162331.53657436025</v>
      </c>
      <c r="U1521">
        <v>2790.4091000000021</v>
      </c>
      <c r="V1521">
        <v>1745982101.2730777</v>
      </c>
    </row>
    <row r="1522" spans="1:22" x14ac:dyDescent="0.25">
      <c r="A1522" t="s">
        <v>253</v>
      </c>
      <c r="B1522" t="s">
        <v>2</v>
      </c>
      <c r="C1522">
        <v>6.9133396252942361E-2</v>
      </c>
      <c r="D1522">
        <v>1.2960000000000022E-2</v>
      </c>
      <c r="E1522">
        <v>5.6173396252942272E-2</v>
      </c>
      <c r="F1522">
        <v>2.7003349063235628E-2</v>
      </c>
      <c r="G1522">
        <v>4.2130047189706879E-2</v>
      </c>
      <c r="H1522">
        <v>0.17500000000000043</v>
      </c>
      <c r="I1522">
        <v>0.14099999999999968</v>
      </c>
      <c r="J1522">
        <v>1619153.4819786984</v>
      </c>
      <c r="K1522">
        <v>2420839.1562335063</v>
      </c>
      <c r="L1522">
        <v>4321446.4709708272</v>
      </c>
      <c r="M1522">
        <v>4321446.4709708253</v>
      </c>
      <c r="N1522">
        <v>735267.74943242455</v>
      </c>
      <c r="O1522">
        <v>3304724.8887797818</v>
      </c>
      <c r="P1522">
        <v>521034.03496989241</v>
      </c>
      <c r="Q1522">
        <v>65045.149704604206</v>
      </c>
      <c r="R1522">
        <v>82637.165039104017</v>
      </c>
      <c r="S1522">
        <v>58327.256545856653</v>
      </c>
      <c r="T1522">
        <v>8224.1431729657997</v>
      </c>
      <c r="U1522">
        <v>137.9967</v>
      </c>
      <c r="V1522">
        <v>97099224.171153948</v>
      </c>
    </row>
    <row r="1523" spans="1:22" x14ac:dyDescent="0.25">
      <c r="A1523" t="s">
        <v>253</v>
      </c>
      <c r="B1523" t="s">
        <v>3</v>
      </c>
      <c r="C1523">
        <v>6.5894669142037343E-2</v>
      </c>
      <c r="D1523">
        <v>1.2959999999999748E-2</v>
      </c>
      <c r="E1523">
        <v>5.293466914203749E-2</v>
      </c>
      <c r="F1523">
        <v>2.6193667285509089E-2</v>
      </c>
      <c r="G1523">
        <v>3.9701001856527869E-2</v>
      </c>
      <c r="H1523">
        <v>0.17500000000000576</v>
      </c>
      <c r="I1523">
        <v>0.1410000000000004</v>
      </c>
      <c r="J1523">
        <v>22782812.218514457</v>
      </c>
      <c r="K1523">
        <v>27662825.132351074</v>
      </c>
      <c r="L1523">
        <v>65116199.932482265</v>
      </c>
      <c r="M1523">
        <v>65116199.9324826</v>
      </c>
      <c r="N1523">
        <v>4468068.8661426231</v>
      </c>
      <c r="O1523">
        <v>45977568.484722897</v>
      </c>
      <c r="P1523">
        <v>2718102.0969344727</v>
      </c>
      <c r="Q1523">
        <v>335274.93854238401</v>
      </c>
      <c r="R1523">
        <v>430526.16200223687</v>
      </c>
      <c r="S1523">
        <v>862546.59830286528</v>
      </c>
      <c r="T1523">
        <v>121619.07036070473</v>
      </c>
      <c r="U1523">
        <v>2218.9293999999973</v>
      </c>
      <c r="V1523">
        <v>1371224881.5519249</v>
      </c>
    </row>
    <row r="1524" spans="1:22" x14ac:dyDescent="0.25">
      <c r="A1524" t="s">
        <v>253</v>
      </c>
      <c r="B1524" t="s">
        <v>5</v>
      </c>
      <c r="C1524">
        <v>0.11558799395928392</v>
      </c>
      <c r="D1524">
        <v>1.2960000000000025E-2</v>
      </c>
      <c r="E1524">
        <v>0.10262799395928358</v>
      </c>
      <c r="F1524">
        <v>3.8616998489821065E-2</v>
      </c>
      <c r="G1524">
        <v>7.6970995469463011E-2</v>
      </c>
      <c r="H1524">
        <v>0.17500000000000016</v>
      </c>
      <c r="I1524">
        <v>0.14099999999999926</v>
      </c>
      <c r="J1524">
        <v>1949753.5681656627</v>
      </c>
      <c r="K1524">
        <v>4809314.3217415689</v>
      </c>
      <c r="L1524">
        <v>10334767.763409918</v>
      </c>
      <c r="M1524">
        <v>10334767.763409913</v>
      </c>
      <c r="N1524">
        <v>1023293.8004536983</v>
      </c>
      <c r="O1524">
        <v>5735774.0894535314</v>
      </c>
      <c r="P1524">
        <v>676518.99840565142</v>
      </c>
      <c r="Q1524">
        <v>83281.865323229315</v>
      </c>
      <c r="R1524">
        <v>107131.9217857722</v>
      </c>
      <c r="S1524">
        <v>137038.57575726829</v>
      </c>
      <c r="T1524">
        <v>19322.439181774826</v>
      </c>
      <c r="U1524">
        <v>199.18300000000002</v>
      </c>
      <c r="V1524">
        <v>117335702.6884616</v>
      </c>
    </row>
    <row r="1525" spans="1:22" x14ac:dyDescent="0.25">
      <c r="A1525" t="s">
        <v>253</v>
      </c>
      <c r="B1525" t="s">
        <v>6</v>
      </c>
      <c r="C1525">
        <v>6.1357038993460976E-2</v>
      </c>
      <c r="D1525">
        <v>1.2960000000000039E-2</v>
      </c>
      <c r="E1525">
        <v>4.8397038993460949E-2</v>
      </c>
      <c r="F1525">
        <v>2.5059259748365221E-2</v>
      </c>
      <c r="G1525">
        <v>3.6297779245095696E-2</v>
      </c>
      <c r="H1525">
        <v>0.17500000000000016</v>
      </c>
      <c r="I1525">
        <v>0.14099999999999924</v>
      </c>
      <c r="J1525">
        <v>2348678.9058145825</v>
      </c>
      <c r="K1525">
        <v>2796401.1124574747</v>
      </c>
      <c r="L1525">
        <v>5942685.7187727652</v>
      </c>
      <c r="M1525">
        <v>5942685.7187727652</v>
      </c>
      <c r="N1525">
        <v>611629.40464991238</v>
      </c>
      <c r="O1525">
        <v>4533450.6136221467</v>
      </c>
      <c r="P1525">
        <v>406088.55814709922</v>
      </c>
      <c r="Q1525">
        <v>50276.442612388571</v>
      </c>
      <c r="R1525">
        <v>64347.465107087788</v>
      </c>
      <c r="S1525">
        <v>79681.804367518562</v>
      </c>
      <c r="T1525">
        <v>11235.134415820114</v>
      </c>
      <c r="U1525">
        <v>205.39999999999998</v>
      </c>
      <c r="V1525">
        <v>141334273.32307693</v>
      </c>
    </row>
    <row r="1526" spans="1:22" x14ac:dyDescent="0.25">
      <c r="A1526" t="s">
        <v>253</v>
      </c>
      <c r="B1526" t="s">
        <v>7</v>
      </c>
      <c r="C1526">
        <v>7.3397433911656415E-2</v>
      </c>
      <c r="D1526">
        <v>1.2959999999999996E-2</v>
      </c>
      <c r="E1526">
        <v>6.0437433911656409E-2</v>
      </c>
      <c r="F1526">
        <v>2.8069358477914117E-2</v>
      </c>
      <c r="G1526">
        <v>4.5328075433742336E-2</v>
      </c>
      <c r="H1526">
        <v>0.17499999999999993</v>
      </c>
      <c r="I1526">
        <v>0.14099999999999999</v>
      </c>
      <c r="J1526">
        <v>316247.37556535425</v>
      </c>
      <c r="K1526">
        <v>448970.12766649935</v>
      </c>
      <c r="L1526">
        <v>1032024.1379958664</v>
      </c>
      <c r="M1526">
        <v>1032024.137995866</v>
      </c>
      <c r="N1526">
        <v>78721.561250908067</v>
      </c>
      <c r="O1526">
        <v>686495.94198094576</v>
      </c>
      <c r="P1526">
        <v>48926.81957646121</v>
      </c>
      <c r="Q1526">
        <v>6373.4024622293036</v>
      </c>
      <c r="R1526">
        <v>7797.3313074553635</v>
      </c>
      <c r="S1526">
        <v>13693.258461666979</v>
      </c>
      <c r="T1526">
        <v>1930.7494430950437</v>
      </c>
      <c r="U1526">
        <v>28.9</v>
      </c>
      <c r="V1526">
        <v>18988019.53846154</v>
      </c>
    </row>
    <row r="1527" spans="1:22" x14ac:dyDescent="0.25">
      <c r="A1527" t="s">
        <v>254</v>
      </c>
      <c r="B1527" t="s">
        <v>1</v>
      </c>
      <c r="C1527">
        <v>0.11350864055430063</v>
      </c>
      <c r="D1527">
        <v>1.2959999999999902E-2</v>
      </c>
      <c r="E1527">
        <v>0.10054864055430082</v>
      </c>
      <c r="F1527">
        <v>3.8097160138575226E-2</v>
      </c>
      <c r="G1527">
        <v>7.5411480415725887E-2</v>
      </c>
      <c r="H1527">
        <v>0.17499999999999893</v>
      </c>
      <c r="I1527">
        <v>0.10600000000000054</v>
      </c>
      <c r="J1527">
        <v>4340913.7562619541</v>
      </c>
      <c r="K1527">
        <v>8987858.8482249975</v>
      </c>
      <c r="L1527">
        <v>24131597.743852742</v>
      </c>
      <c r="M1527">
        <v>24131597.743852746</v>
      </c>
      <c r="N1527">
        <v>707994.70020555705</v>
      </c>
      <c r="O1527">
        <v>12620777.904281383</v>
      </c>
      <c r="P1527">
        <v>281756.815417804</v>
      </c>
      <c r="Q1527">
        <v>35949.331072083842</v>
      </c>
      <c r="R1527">
        <v>33676.85152792812</v>
      </c>
      <c r="S1527">
        <v>322433.72711369442</v>
      </c>
      <c r="T1527">
        <v>34177.975074051588</v>
      </c>
      <c r="U1527">
        <v>483.00390000000021</v>
      </c>
      <c r="V1527">
        <v>269405737.92346144</v>
      </c>
    </row>
    <row r="1528" spans="1:22" x14ac:dyDescent="0.25">
      <c r="A1528" t="s">
        <v>254</v>
      </c>
      <c r="B1528" t="s">
        <v>2</v>
      </c>
      <c r="C1528">
        <v>5.4615288115003519E-2</v>
      </c>
      <c r="D1528">
        <v>1.2959999999999998E-2</v>
      </c>
      <c r="E1528">
        <v>4.1655288115003505E-2</v>
      </c>
      <c r="F1528">
        <v>2.3373822028750876E-2</v>
      </c>
      <c r="G1528">
        <v>3.1241466086252653E-2</v>
      </c>
      <c r="H1528">
        <v>0.17499999999999993</v>
      </c>
      <c r="I1528">
        <v>0.10600000000000001</v>
      </c>
      <c r="J1528">
        <v>245069.64498853628</v>
      </c>
      <c r="K1528">
        <v>234763.87439700184</v>
      </c>
      <c r="L1528">
        <v>497399.04111165204</v>
      </c>
      <c r="M1528">
        <v>497399.04111165216</v>
      </c>
      <c r="N1528">
        <v>51723.145519838552</v>
      </c>
      <c r="O1528">
        <v>428110.37386569974</v>
      </c>
      <c r="P1528">
        <v>35553.399898184936</v>
      </c>
      <c r="Q1528">
        <v>4518.1900694554006</v>
      </c>
      <c r="R1528">
        <v>4247.5885365698759</v>
      </c>
      <c r="S1528">
        <v>6694.3643902606218</v>
      </c>
      <c r="T1528">
        <v>709.60262536762582</v>
      </c>
      <c r="U1528">
        <v>23.1126</v>
      </c>
      <c r="V1528">
        <v>15109193.722307691</v>
      </c>
    </row>
    <row r="1529" spans="1:22" x14ac:dyDescent="0.25">
      <c r="A1529" t="s">
        <v>254</v>
      </c>
      <c r="B1529" t="s">
        <v>3</v>
      </c>
      <c r="C1529">
        <v>0.10319292225263264</v>
      </c>
      <c r="D1529">
        <v>1.2960000000000001E-2</v>
      </c>
      <c r="E1529">
        <v>9.0232922252632783E-2</v>
      </c>
      <c r="F1529">
        <v>3.5518230563158198E-2</v>
      </c>
      <c r="G1529">
        <v>6.7674691689474514E-2</v>
      </c>
      <c r="H1529">
        <v>0.17500000000000027</v>
      </c>
      <c r="I1529">
        <v>0.10599999999999996</v>
      </c>
      <c r="J1529">
        <v>1151381.3930617734</v>
      </c>
      <c r="K1529">
        <v>2161452.7077731867</v>
      </c>
      <c r="L1529">
        <v>5719967.8406176111</v>
      </c>
      <c r="M1529">
        <v>5719967.8406176195</v>
      </c>
      <c r="N1529">
        <v>191097.57067548903</v>
      </c>
      <c r="O1529">
        <v>3121736.5301594734</v>
      </c>
      <c r="P1529">
        <v>85436.166587867803</v>
      </c>
      <c r="Q1529">
        <v>10713.409147245096</v>
      </c>
      <c r="R1529">
        <v>10191.855027921967</v>
      </c>
      <c r="S1529">
        <v>76633.037895527217</v>
      </c>
      <c r="T1529">
        <v>8123.1020169258818</v>
      </c>
      <c r="U1529">
        <v>125.94930000000002</v>
      </c>
      <c r="V1529">
        <v>71446259.533076927</v>
      </c>
    </row>
    <row r="1530" spans="1:22" x14ac:dyDescent="0.25">
      <c r="A1530" t="s">
        <v>254</v>
      </c>
      <c r="B1530" t="s">
        <v>4</v>
      </c>
      <c r="C1530">
        <v>0.14701797317848775</v>
      </c>
      <c r="D1530">
        <v>1.2959999999999994E-2</v>
      </c>
      <c r="E1530">
        <v>0.13405797317848778</v>
      </c>
      <c r="F1530">
        <v>4.647449329462193E-2</v>
      </c>
      <c r="G1530">
        <v>0.10054347988386587</v>
      </c>
      <c r="H1530">
        <v>0.17499999999999991</v>
      </c>
      <c r="I1530">
        <v>0.10599999999999994</v>
      </c>
      <c r="J1530">
        <v>310687.74688867794</v>
      </c>
      <c r="K1530">
        <v>843466.60859181045</v>
      </c>
      <c r="L1530">
        <v>2362032.873735874</v>
      </c>
      <c r="M1530">
        <v>2362032.8737358744</v>
      </c>
      <c r="N1530">
        <v>42091.738009889843</v>
      </c>
      <c r="O1530">
        <v>1112062.6174705988</v>
      </c>
      <c r="P1530">
        <v>5841.3480596780673</v>
      </c>
      <c r="Q1530">
        <v>700.96176716136802</v>
      </c>
      <c r="R1530">
        <v>693.48484164498007</v>
      </c>
      <c r="S1530">
        <v>31515.319476857883</v>
      </c>
      <c r="T1530">
        <v>3340.6238645469348</v>
      </c>
      <c r="U1530">
        <v>40.513300000000008</v>
      </c>
      <c r="V1530">
        <v>19332710.409423076</v>
      </c>
    </row>
    <row r="1531" spans="1:22" x14ac:dyDescent="0.25">
      <c r="A1531" t="s">
        <v>254</v>
      </c>
      <c r="B1531" t="s">
        <v>5</v>
      </c>
      <c r="C1531">
        <v>0.1237898958329946</v>
      </c>
      <c r="D1531">
        <v>1.2959999999999999E-2</v>
      </c>
      <c r="E1531">
        <v>0.1108298958329947</v>
      </c>
      <c r="F1531">
        <v>4.0667473958248691E-2</v>
      </c>
      <c r="G1531">
        <v>8.3122421874746111E-2</v>
      </c>
      <c r="H1531">
        <v>0.17499999999999957</v>
      </c>
      <c r="I1531">
        <v>0.10600000000000027</v>
      </c>
      <c r="J1531">
        <v>2241008.1748427586</v>
      </c>
      <c r="K1531">
        <v>5171489.3734673662</v>
      </c>
      <c r="L1531">
        <v>13997160.151959782</v>
      </c>
      <c r="M1531">
        <v>13997160.151959796</v>
      </c>
      <c r="N1531">
        <v>379326.99211057927</v>
      </c>
      <c r="O1531">
        <v>7033170.556199546</v>
      </c>
      <c r="P1531">
        <v>138247.04786404528</v>
      </c>
      <c r="Q1531">
        <v>17955.749694599155</v>
      </c>
      <c r="R1531">
        <v>16557.496541216311</v>
      </c>
      <c r="S1531">
        <v>186769.16637497378</v>
      </c>
      <c r="T1531">
        <v>19797.531635747218</v>
      </c>
      <c r="U1531">
        <v>249.77870000000021</v>
      </c>
      <c r="V1531">
        <v>139138488.15942302</v>
      </c>
    </row>
    <row r="1532" spans="1:22" x14ac:dyDescent="0.25">
      <c r="A1532" t="s">
        <v>254</v>
      </c>
      <c r="B1532" t="s">
        <v>6</v>
      </c>
      <c r="C1532">
        <v>7.9253792812966475E-2</v>
      </c>
      <c r="D1532">
        <v>1.2959999999999996E-2</v>
      </c>
      <c r="E1532">
        <v>6.6293792812966462E-2</v>
      </c>
      <c r="F1532">
        <v>2.9533448203241611E-2</v>
      </c>
      <c r="G1532">
        <v>4.9720344609724847E-2</v>
      </c>
      <c r="H1532">
        <v>0.17499999999999993</v>
      </c>
      <c r="I1532">
        <v>0.106</v>
      </c>
      <c r="J1532">
        <v>206231.66290092931</v>
      </c>
      <c r="K1532">
        <v>272087.36791329825</v>
      </c>
      <c r="L1532">
        <v>750277.06382771442</v>
      </c>
      <c r="M1532">
        <v>750277.06382771442</v>
      </c>
      <c r="N1532">
        <v>16496.259978044953</v>
      </c>
      <c r="O1532">
        <v>461822.77083618252</v>
      </c>
      <c r="P1532">
        <v>4434.1615071264278</v>
      </c>
      <c r="Q1532">
        <v>532.09938085517138</v>
      </c>
      <c r="R1532">
        <v>526.42365412604954</v>
      </c>
      <c r="S1532">
        <v>9948.9832151333176</v>
      </c>
      <c r="T1532">
        <v>1054.592220804132</v>
      </c>
      <c r="U1532">
        <v>23.820000000000004</v>
      </c>
      <c r="V1532">
        <v>12791150.045384614</v>
      </c>
    </row>
    <row r="1533" spans="1:22" x14ac:dyDescent="0.25">
      <c r="A1533" t="s">
        <v>254</v>
      </c>
      <c r="B1533" t="s">
        <v>7</v>
      </c>
      <c r="C1533">
        <v>9.0854795198561156E-2</v>
      </c>
      <c r="D1533">
        <v>1.2959999999999999E-2</v>
      </c>
      <c r="E1533">
        <v>7.7894795198561129E-2</v>
      </c>
      <c r="F1533">
        <v>3.2433698799640281E-2</v>
      </c>
      <c r="G1533">
        <v>5.8421096398920833E-2</v>
      </c>
      <c r="H1533">
        <v>0.17499999999999991</v>
      </c>
      <c r="I1533">
        <v>0.106</v>
      </c>
      <c r="J1533">
        <v>186535.13357928029</v>
      </c>
      <c r="K1533">
        <v>304598.91608233145</v>
      </c>
      <c r="L1533">
        <v>804760.77260011609</v>
      </c>
      <c r="M1533">
        <v>804760.77260011598</v>
      </c>
      <c r="N1533">
        <v>27258.993911719881</v>
      </c>
      <c r="O1533">
        <v>463875.05574989214</v>
      </c>
      <c r="P1533">
        <v>12244.691500901536</v>
      </c>
      <c r="Q1533">
        <v>1528.921012767662</v>
      </c>
      <c r="R1533">
        <v>1460.0029264489349</v>
      </c>
      <c r="S1533">
        <v>10872.855760941749</v>
      </c>
      <c r="T1533">
        <v>1152.5227106598254</v>
      </c>
      <c r="U1533">
        <v>19.830000000000002</v>
      </c>
      <c r="V1533">
        <v>11587936.053846154</v>
      </c>
    </row>
    <row r="1534" spans="1:22" x14ac:dyDescent="0.25">
      <c r="A1534" t="s">
        <v>255</v>
      </c>
      <c r="B1534" t="s">
        <v>1</v>
      </c>
      <c r="C1534">
        <v>9.8048158262656254E-2</v>
      </c>
      <c r="D1534">
        <v>1.2959999999999781E-2</v>
      </c>
      <c r="E1534">
        <v>8.5088158262656061E-2</v>
      </c>
      <c r="F1534">
        <v>3.423203956566432E-2</v>
      </c>
      <c r="G1534">
        <v>6.3816118696992163E-2</v>
      </c>
      <c r="H1534">
        <v>0.17500000000000276</v>
      </c>
      <c r="I1534">
        <v>0.14099999999999863</v>
      </c>
      <c r="J1534">
        <v>13149177.353291947</v>
      </c>
      <c r="K1534">
        <v>23556828.27366598</v>
      </c>
      <c r="L1534">
        <v>62559673.862260938</v>
      </c>
      <c r="M1534">
        <v>62559673.862260818</v>
      </c>
      <c r="N1534">
        <v>2027702.7396842912</v>
      </c>
      <c r="O1534">
        <v>34678302.887273647</v>
      </c>
      <c r="P1534">
        <v>857774.65968614048</v>
      </c>
      <c r="Q1534">
        <v>108135.72108744824</v>
      </c>
      <c r="R1534">
        <v>136193.36368907595</v>
      </c>
      <c r="S1534">
        <v>811217.34901094972</v>
      </c>
      <c r="T1534">
        <v>114381.64621054391</v>
      </c>
      <c r="U1534">
        <v>1439.7379999999996</v>
      </c>
      <c r="V1534">
        <v>791912344.14488792</v>
      </c>
    </row>
    <row r="1535" spans="1:22" x14ac:dyDescent="0.25">
      <c r="A1535" t="s">
        <v>255</v>
      </c>
      <c r="B1535" t="s">
        <v>2</v>
      </c>
      <c r="C1535">
        <v>7.6072401546576199E-2</v>
      </c>
      <c r="D1535">
        <v>1.2959999999999987E-2</v>
      </c>
      <c r="E1535">
        <v>6.3112401546576241E-2</v>
      </c>
      <c r="F1535">
        <v>2.8738100386644067E-2</v>
      </c>
      <c r="G1535">
        <v>4.7334301159932229E-2</v>
      </c>
      <c r="H1535">
        <v>0.17500000000000018</v>
      </c>
      <c r="I1535">
        <v>0.14100000000000001</v>
      </c>
      <c r="J1535">
        <v>731280.00558079814</v>
      </c>
      <c r="K1535">
        <v>1218100.4187786265</v>
      </c>
      <c r="L1535">
        <v>2311673.0717907501</v>
      </c>
      <c r="M1535">
        <v>2311673.0717907492</v>
      </c>
      <c r="N1535">
        <v>335657.04613628145</v>
      </c>
      <c r="O1535">
        <v>1613723.3782231424</v>
      </c>
      <c r="P1535">
        <v>233859.46674204251</v>
      </c>
      <c r="Q1535">
        <v>29695.618762095215</v>
      </c>
      <c r="R1535">
        <v>37161.267056083416</v>
      </c>
      <c r="S1535">
        <v>30622.869041245423</v>
      </c>
      <c r="T1535">
        <v>4317.8245348156024</v>
      </c>
      <c r="U1535">
        <v>66.999999999999986</v>
      </c>
      <c r="V1535">
        <v>43892620.807692312</v>
      </c>
    </row>
    <row r="1536" spans="1:22" x14ac:dyDescent="0.25">
      <c r="A1536" t="s">
        <v>255</v>
      </c>
      <c r="B1536" t="s">
        <v>3</v>
      </c>
      <c r="C1536">
        <v>8.8828506818063244E-2</v>
      </c>
      <c r="D1536">
        <v>1.295999999999997E-2</v>
      </c>
      <c r="E1536">
        <v>7.5868506818063217E-2</v>
      </c>
      <c r="F1536">
        <v>3.1927126704515821E-2</v>
      </c>
      <c r="G1536">
        <v>5.6901380113547666E-2</v>
      </c>
      <c r="H1536">
        <v>0.17499999999999938</v>
      </c>
      <c r="I1536">
        <v>0.14099999999999915</v>
      </c>
      <c r="J1536">
        <v>3712155.8397583957</v>
      </c>
      <c r="K1536">
        <v>5825750.7145607891</v>
      </c>
      <c r="L1536">
        <v>15782068.05236952</v>
      </c>
      <c r="M1536">
        <v>15782068.052369542</v>
      </c>
      <c r="N1536">
        <v>423796.02282817848</v>
      </c>
      <c r="O1536">
        <v>9114110.5314909779</v>
      </c>
      <c r="P1536">
        <v>147965.79672822179</v>
      </c>
      <c r="Q1536">
        <v>18689.600557367867</v>
      </c>
      <c r="R1536">
        <v>23498.411017268143</v>
      </c>
      <c r="S1536">
        <v>204769.68845341503</v>
      </c>
      <c r="T1536">
        <v>28872.526071931476</v>
      </c>
      <c r="U1536">
        <v>400.32829999999979</v>
      </c>
      <c r="V1536">
        <v>223725165.80192301</v>
      </c>
    </row>
    <row r="1537" spans="1:22" x14ac:dyDescent="0.25">
      <c r="A1537" t="s">
        <v>255</v>
      </c>
      <c r="B1537" t="s">
        <v>4</v>
      </c>
      <c r="C1537">
        <v>7.8192210924244332E-2</v>
      </c>
      <c r="D1537">
        <v>1.2959999999999987E-2</v>
      </c>
      <c r="E1537">
        <v>6.5232210924244499E-2</v>
      </c>
      <c r="F1537">
        <v>2.9268052731061076E-2</v>
      </c>
      <c r="G1537">
        <v>4.892415819318327E-2</v>
      </c>
      <c r="H1537">
        <v>0.17500000000000021</v>
      </c>
      <c r="I1537">
        <v>0.14099999999999996</v>
      </c>
      <c r="J1537">
        <v>613987.8870149561</v>
      </c>
      <c r="K1537">
        <v>841454.13215121918</v>
      </c>
      <c r="L1537">
        <v>2285157.1104005929</v>
      </c>
      <c r="M1537">
        <v>2285157.1104005915</v>
      </c>
      <c r="N1537">
        <v>59801.321513265371</v>
      </c>
      <c r="O1537">
        <v>1395640.6976529099</v>
      </c>
      <c r="P1537">
        <v>20213.864635958704</v>
      </c>
      <c r="Q1537">
        <v>2531.7578163221597</v>
      </c>
      <c r="R1537">
        <v>3207.1327657716015</v>
      </c>
      <c r="S1537">
        <v>29665.702274508494</v>
      </c>
      <c r="T1537">
        <v>4182.864020705696</v>
      </c>
      <c r="U1537">
        <v>75.39</v>
      </c>
      <c r="V1537">
        <v>37018934.692307703</v>
      </c>
    </row>
    <row r="1538" spans="1:22" x14ac:dyDescent="0.25">
      <c r="A1538" t="s">
        <v>255</v>
      </c>
      <c r="B1538" t="s">
        <v>5</v>
      </c>
      <c r="C1538">
        <v>0.114597525186276</v>
      </c>
      <c r="D1538">
        <v>1.2959999999999864E-2</v>
      </c>
      <c r="E1538">
        <v>0.10163752518627579</v>
      </c>
      <c r="F1538">
        <v>3.8369381296568951E-2</v>
      </c>
      <c r="G1538">
        <v>7.622814388970682E-2</v>
      </c>
      <c r="H1538">
        <v>0.17499999999999902</v>
      </c>
      <c r="I1538">
        <v>0.14100000000000001</v>
      </c>
      <c r="J1538">
        <v>6110201.9371547354</v>
      </c>
      <c r="K1538">
        <v>12981815.523695013</v>
      </c>
      <c r="L1538">
        <v>35053474.045440532</v>
      </c>
      <c r="M1538">
        <v>35053474.045440599</v>
      </c>
      <c r="N1538">
        <v>972993.1314111501</v>
      </c>
      <c r="O1538">
        <v>18119024.329438623</v>
      </c>
      <c r="P1538">
        <v>354998.84710884205</v>
      </c>
      <c r="Q1538">
        <v>44152.011637253039</v>
      </c>
      <c r="R1538">
        <v>56280.27108319939</v>
      </c>
      <c r="S1538">
        <v>453603.85765279137</v>
      </c>
      <c r="T1538">
        <v>63958.143929043625</v>
      </c>
      <c r="U1538">
        <v>673.02909999999986</v>
      </c>
      <c r="V1538">
        <v>367993282.87123513</v>
      </c>
    </row>
    <row r="1539" spans="1:22" x14ac:dyDescent="0.25">
      <c r="A1539" t="s">
        <v>255</v>
      </c>
      <c r="B1539" t="s">
        <v>6</v>
      </c>
      <c r="C1539">
        <v>6.1994267634608524E-2</v>
      </c>
      <c r="D1539">
        <v>1.2960000000000006E-2</v>
      </c>
      <c r="E1539">
        <v>4.9034267634608428E-2</v>
      </c>
      <c r="F1539">
        <v>2.5218566908652127E-2</v>
      </c>
      <c r="G1539">
        <v>3.6775700725956373E-2</v>
      </c>
      <c r="H1539">
        <v>0.17500000000000035</v>
      </c>
      <c r="I1539">
        <v>0.14099999999999999</v>
      </c>
      <c r="J1539">
        <v>991552.41435355367</v>
      </c>
      <c r="K1539">
        <v>1043944.8306599638</v>
      </c>
      <c r="L1539">
        <v>2670768.2293805378</v>
      </c>
      <c r="M1539">
        <v>2670768.2293805387</v>
      </c>
      <c r="N1539">
        <v>115266.56564983795</v>
      </c>
      <c r="O1539">
        <v>1920230.6793636784</v>
      </c>
      <c r="P1539">
        <v>58777.011290282811</v>
      </c>
      <c r="Q1539">
        <v>7452.7861687697559</v>
      </c>
      <c r="R1539">
        <v>9338.4014417264098</v>
      </c>
      <c r="S1539">
        <v>34792.608894881174</v>
      </c>
      <c r="T1539">
        <v>4905.7578541782441</v>
      </c>
      <c r="U1539">
        <v>106.46899999999999</v>
      </c>
      <c r="V1539">
        <v>59673354.310192317</v>
      </c>
    </row>
    <row r="1540" spans="1:22" x14ac:dyDescent="0.25">
      <c r="A1540" t="s">
        <v>255</v>
      </c>
      <c r="B1540" t="s">
        <v>7</v>
      </c>
      <c r="C1540">
        <v>9.2607618943340908E-2</v>
      </c>
      <c r="D1540">
        <v>1.296000000000001E-2</v>
      </c>
      <c r="E1540">
        <v>7.9647618943340978E-2</v>
      </c>
      <c r="F1540">
        <v>3.287190473583524E-2</v>
      </c>
      <c r="G1540">
        <v>5.9735714207505682E-2</v>
      </c>
      <c r="H1540">
        <v>0.17500000000000029</v>
      </c>
      <c r="I1540">
        <v>0.1409999999999999</v>
      </c>
      <c r="J1540">
        <v>989999.2694295143</v>
      </c>
      <c r="K1540">
        <v>1645762.6538202565</v>
      </c>
      <c r="L1540">
        <v>4456533.3528790195</v>
      </c>
      <c r="M1540">
        <v>4456533.3528790185</v>
      </c>
      <c r="N1540">
        <v>120188.65214543883</v>
      </c>
      <c r="O1540">
        <v>2515573.2711043325</v>
      </c>
      <c r="P1540">
        <v>41959.673180792459</v>
      </c>
      <c r="Q1540">
        <v>5613.9461456402205</v>
      </c>
      <c r="R1540">
        <v>6707.8803250270066</v>
      </c>
      <c r="S1540">
        <v>57762.622694108606</v>
      </c>
      <c r="T1540">
        <v>8144.5297998693122</v>
      </c>
      <c r="U1540">
        <v>117.52160000000001</v>
      </c>
      <c r="V1540">
        <v>59608985.661538452</v>
      </c>
    </row>
    <row r="1541" spans="1:22" x14ac:dyDescent="0.25">
      <c r="A1541" t="s">
        <v>256</v>
      </c>
      <c r="B1541" t="s">
        <v>1</v>
      </c>
      <c r="C1541">
        <v>8.8765844943687625E-2</v>
      </c>
      <c r="D1541">
        <v>1.2959999999999793E-2</v>
      </c>
      <c r="E1541">
        <v>7.580584494368782E-2</v>
      </c>
      <c r="F1541">
        <v>3.1911461235921583E-2</v>
      </c>
      <c r="G1541">
        <v>5.6854383707765077E-2</v>
      </c>
      <c r="H1541">
        <v>0.17500000000000404</v>
      </c>
      <c r="I1541">
        <v>0.14100000000000254</v>
      </c>
      <c r="J1541">
        <v>26218761.312993292</v>
      </c>
      <c r="K1541">
        <v>41981408.047042586</v>
      </c>
      <c r="L1541">
        <v>110271037.41083221</v>
      </c>
      <c r="M1541">
        <v>110271037.41083205</v>
      </c>
      <c r="N1541">
        <v>3918296.6825737879</v>
      </c>
      <c r="O1541">
        <v>64281872.67746193</v>
      </c>
      <c r="P1541">
        <v>1781436.9613806382</v>
      </c>
      <c r="Q1541">
        <v>221429.35315561027</v>
      </c>
      <c r="R1541">
        <v>282404.15034961118</v>
      </c>
      <c r="S1541">
        <v>1431223.6789552765</v>
      </c>
      <c r="T1541">
        <v>201802.53873269362</v>
      </c>
      <c r="U1541">
        <v>2829.6581000000033</v>
      </c>
      <c r="V1541">
        <v>1578500474.435957</v>
      </c>
    </row>
    <row r="1542" spans="1:22" x14ac:dyDescent="0.25">
      <c r="A1542" t="s">
        <v>256</v>
      </c>
      <c r="B1542" t="s">
        <v>2</v>
      </c>
      <c r="C1542">
        <v>7.5050864455323538E-2</v>
      </c>
      <c r="D1542">
        <v>1.2960000000000048E-2</v>
      </c>
      <c r="E1542">
        <v>6.2090864455323545E-2</v>
      </c>
      <c r="F1542">
        <v>2.8482716113830915E-2</v>
      </c>
      <c r="G1542">
        <v>4.6568148341492449E-2</v>
      </c>
      <c r="H1542">
        <v>0.17499999999999968</v>
      </c>
      <c r="I1542">
        <v>0.14099999999999915</v>
      </c>
      <c r="J1542">
        <v>2289361.6885011666</v>
      </c>
      <c r="K1542">
        <v>3267135.6347158733</v>
      </c>
      <c r="L1542">
        <v>7340465.1130916951</v>
      </c>
      <c r="M1542">
        <v>7340465.1130916942</v>
      </c>
      <c r="N1542">
        <v>615235.44776398689</v>
      </c>
      <c r="O1542">
        <v>4941261.875453054</v>
      </c>
      <c r="P1542">
        <v>393194.79307823296</v>
      </c>
      <c r="Q1542">
        <v>49756.043472975332</v>
      </c>
      <c r="R1542">
        <v>62456.067953720391</v>
      </c>
      <c r="S1542">
        <v>96256.391988651027</v>
      </c>
      <c r="T1542">
        <v>13572.151270399807</v>
      </c>
      <c r="U1542">
        <v>251.66199999999995</v>
      </c>
      <c r="V1542">
        <v>137606176.92769241</v>
      </c>
    </row>
    <row r="1543" spans="1:22" x14ac:dyDescent="0.25">
      <c r="A1543" t="s">
        <v>256</v>
      </c>
      <c r="B1543" t="s">
        <v>3</v>
      </c>
      <c r="C1543">
        <v>8.5754401802130786E-2</v>
      </c>
      <c r="D1543">
        <v>1.2959999999999822E-2</v>
      </c>
      <c r="E1543">
        <v>7.2794401802130621E-2</v>
      </c>
      <c r="F1543">
        <v>3.1158600450532696E-2</v>
      </c>
      <c r="G1543">
        <v>5.4595801351599277E-2</v>
      </c>
      <c r="H1543">
        <v>0.17499999999999899</v>
      </c>
      <c r="I1543">
        <v>0.14100000000000021</v>
      </c>
      <c r="J1543">
        <v>7177858.5667063054</v>
      </c>
      <c r="K1543">
        <v>11097166.319713179</v>
      </c>
      <c r="L1543">
        <v>29078597.308257237</v>
      </c>
      <c r="M1543">
        <v>29078597.308257226</v>
      </c>
      <c r="N1543">
        <v>1053225.4127205722</v>
      </c>
      <c r="O1543">
        <v>17221799.473698933</v>
      </c>
      <c r="P1543">
        <v>485530.75618641888</v>
      </c>
      <c r="Q1543">
        <v>59274.609003479847</v>
      </c>
      <c r="R1543">
        <v>76817.556491775686</v>
      </c>
      <c r="S1543">
        <v>378266.86331191962</v>
      </c>
      <c r="T1543">
        <v>53335.627726980703</v>
      </c>
      <c r="U1543">
        <v>767.04349999999965</v>
      </c>
      <c r="V1543">
        <v>432450703.6924994</v>
      </c>
    </row>
    <row r="1544" spans="1:22" x14ac:dyDescent="0.25">
      <c r="A1544" t="s">
        <v>256</v>
      </c>
      <c r="B1544" t="s">
        <v>4</v>
      </c>
      <c r="C1544">
        <v>9.3973590743917187E-2</v>
      </c>
      <c r="D1544">
        <v>1.2960000000000027E-2</v>
      </c>
      <c r="E1544">
        <v>8.1013590743917271E-2</v>
      </c>
      <c r="F1544">
        <v>3.3213397685979244E-2</v>
      </c>
      <c r="G1544">
        <v>6.076019305793795E-2</v>
      </c>
      <c r="H1544">
        <v>0.17500000000000041</v>
      </c>
      <c r="I1544">
        <v>0.14099999999999938</v>
      </c>
      <c r="J1544">
        <v>1486659.9709237756</v>
      </c>
      <c r="K1544">
        <v>2549373.8859262532</v>
      </c>
      <c r="L1544">
        <v>6759361.5878929617</v>
      </c>
      <c r="M1544">
        <v>6759361.5878929598</v>
      </c>
      <c r="N1544">
        <v>222190.01747144805</v>
      </c>
      <c r="O1544">
        <v>3813843.8393785795</v>
      </c>
      <c r="P1544">
        <v>95121.844685841381</v>
      </c>
      <c r="Q1544">
        <v>12132.931444444746</v>
      </c>
      <c r="R1544">
        <v>15122.923434370343</v>
      </c>
      <c r="S1544">
        <v>87477.929804375774</v>
      </c>
      <c r="T1544">
        <v>12334.38810241699</v>
      </c>
      <c r="U1544">
        <v>179.07000000000005</v>
      </c>
      <c r="V1544">
        <v>89497372.927692294</v>
      </c>
    </row>
    <row r="1545" spans="1:22" x14ac:dyDescent="0.25">
      <c r="A1545" t="s">
        <v>256</v>
      </c>
      <c r="B1545" t="s">
        <v>5</v>
      </c>
      <c r="C1545">
        <v>9.6826402345613155E-2</v>
      </c>
      <c r="D1545">
        <v>1.2959999999999805E-2</v>
      </c>
      <c r="E1545">
        <v>8.3866402345613947E-2</v>
      </c>
      <c r="F1545">
        <v>3.3926600586403469E-2</v>
      </c>
      <c r="G1545">
        <v>6.2899801759210158E-2</v>
      </c>
      <c r="H1545">
        <v>0.17500000000000268</v>
      </c>
      <c r="I1545">
        <v>0.14099999999999852</v>
      </c>
      <c r="J1545">
        <v>12961636.862024499</v>
      </c>
      <c r="K1545">
        <v>22704762.201678749</v>
      </c>
      <c r="L1545">
        <v>61007241.012130767</v>
      </c>
      <c r="M1545">
        <v>61007241.012130514</v>
      </c>
      <c r="N1545">
        <v>1776761.3982263952</v>
      </c>
      <c r="O1545">
        <v>33889637.665476859</v>
      </c>
      <c r="P1545">
        <v>682806.22256580065</v>
      </c>
      <c r="Q1545">
        <v>84370.530691278545</v>
      </c>
      <c r="R1545">
        <v>108171.92220924809</v>
      </c>
      <c r="S1545">
        <v>790019.91477654828</v>
      </c>
      <c r="T1545">
        <v>111392.80798349294</v>
      </c>
      <c r="U1545">
        <v>1394.8823999999988</v>
      </c>
      <c r="V1545">
        <v>780447477.33153605</v>
      </c>
    </row>
    <row r="1546" spans="1:22" x14ac:dyDescent="0.25">
      <c r="A1546" t="s">
        <v>256</v>
      </c>
      <c r="B1546" t="s">
        <v>6</v>
      </c>
      <c r="C1546">
        <v>5.7017259574094072E-2</v>
      </c>
      <c r="D1546">
        <v>1.2960000000000036E-2</v>
      </c>
      <c r="E1546">
        <v>4.4057259574094114E-2</v>
      </c>
      <c r="F1546">
        <v>2.3974314893523571E-2</v>
      </c>
      <c r="G1546">
        <v>3.3042944680570528E-2</v>
      </c>
      <c r="H1546">
        <v>0.17500000000000021</v>
      </c>
      <c r="I1546">
        <v>0.14099999999999913</v>
      </c>
      <c r="J1546">
        <v>1795343.7547221843</v>
      </c>
      <c r="K1546">
        <v>1672621.3912367711</v>
      </c>
      <c r="L1546">
        <v>4319672.6363713834</v>
      </c>
      <c r="M1546">
        <v>4319672.6363713788</v>
      </c>
      <c r="N1546">
        <v>174547.88433472952</v>
      </c>
      <c r="O1546">
        <v>3293417.2616242245</v>
      </c>
      <c r="P1546">
        <v>86058.771923936307</v>
      </c>
      <c r="Q1546">
        <v>10651.499274902171</v>
      </c>
      <c r="R1546">
        <v>13636.148239036225</v>
      </c>
      <c r="S1546">
        <v>56267.716824590214</v>
      </c>
      <c r="T1546">
        <v>7933.7480722672162</v>
      </c>
      <c r="U1546">
        <v>183.36040000000011</v>
      </c>
      <c r="V1546">
        <v>108080950.87057702</v>
      </c>
    </row>
    <row r="1547" spans="1:22" x14ac:dyDescent="0.25">
      <c r="A1547" t="s">
        <v>256</v>
      </c>
      <c r="B1547" t="s">
        <v>7</v>
      </c>
      <c r="C1547">
        <v>7.7706891055537228E-2</v>
      </c>
      <c r="D1547">
        <v>1.2960000000000001E-2</v>
      </c>
      <c r="E1547">
        <v>6.4746891055537159E-2</v>
      </c>
      <c r="F1547">
        <v>2.9146722763884296E-2</v>
      </c>
      <c r="G1547">
        <v>4.8560168291652883E-2</v>
      </c>
      <c r="H1547">
        <v>0.1750000000000001</v>
      </c>
      <c r="I1547">
        <v>0.14100000000000001</v>
      </c>
      <c r="J1547">
        <v>507900.47011530376</v>
      </c>
      <c r="K1547">
        <v>690348.61377170647</v>
      </c>
      <c r="L1547">
        <v>1765699.7530882321</v>
      </c>
      <c r="M1547">
        <v>1765699.7530882326</v>
      </c>
      <c r="N1547">
        <v>76336.522056721617</v>
      </c>
      <c r="O1547">
        <v>1121912.5618302887</v>
      </c>
      <c r="P1547">
        <v>38724.572940407794</v>
      </c>
      <c r="Q1547">
        <v>5243.7392685296427</v>
      </c>
      <c r="R1547">
        <v>6199.5320214601779</v>
      </c>
      <c r="S1547">
        <v>22934.862249188616</v>
      </c>
      <c r="T1547">
        <v>3233.815577135595</v>
      </c>
      <c r="U1547">
        <v>53.639799999999994</v>
      </c>
      <c r="V1547">
        <v>30417792.685961548</v>
      </c>
    </row>
    <row r="1548" spans="1:22" x14ac:dyDescent="0.25">
      <c r="A1548" t="s">
        <v>257</v>
      </c>
      <c r="B1548" t="s">
        <v>1</v>
      </c>
      <c r="C1548">
        <v>9.0227739856089811E-2</v>
      </c>
      <c r="D1548">
        <v>1.2960000000001451E-2</v>
      </c>
      <c r="E1548">
        <v>7.7267739856089132E-2</v>
      </c>
      <c r="F1548">
        <v>3.2276934964021141E-2</v>
      </c>
      <c r="G1548">
        <v>5.7950804892071536E-2</v>
      </c>
      <c r="H1548">
        <v>0.17499999999998606</v>
      </c>
      <c r="I1548">
        <v>0.14099999999999438</v>
      </c>
      <c r="J1548">
        <v>68954814.652823642</v>
      </c>
      <c r="K1548">
        <v>110586346.21654737</v>
      </c>
      <c r="L1548">
        <v>295572562.50670099</v>
      </c>
      <c r="M1548">
        <v>295572562.50670201</v>
      </c>
      <c r="N1548">
        <v>9046619.0357338488</v>
      </c>
      <c r="O1548">
        <v>170494541.83363664</v>
      </c>
      <c r="P1548">
        <v>3643549.6690206453</v>
      </c>
      <c r="Q1548">
        <v>453460.35136694461</v>
      </c>
      <c r="R1548">
        <v>577678.41287465044</v>
      </c>
      <c r="S1548">
        <v>3831665.7339812792</v>
      </c>
      <c r="T1548">
        <v>540264.86849136348</v>
      </c>
      <c r="U1548">
        <v>7626.9918020007444</v>
      </c>
      <c r="V1548">
        <v>4153272620.8195944</v>
      </c>
    </row>
    <row r="1549" spans="1:22" x14ac:dyDescent="0.25">
      <c r="A1549" t="s">
        <v>257</v>
      </c>
      <c r="B1549" t="s">
        <v>2</v>
      </c>
      <c r="C1549">
        <v>6.5411724915296315E-2</v>
      </c>
      <c r="D1549">
        <v>1.2959999999999918E-2</v>
      </c>
      <c r="E1549">
        <v>5.2451724915296143E-2</v>
      </c>
      <c r="F1549">
        <v>2.6072931228823971E-2</v>
      </c>
      <c r="G1549">
        <v>3.9338793686472313E-2</v>
      </c>
      <c r="H1549">
        <v>0.17499999999999866</v>
      </c>
      <c r="I1549">
        <v>0.14099999999999879</v>
      </c>
      <c r="J1549">
        <v>4833094.8146888046</v>
      </c>
      <c r="K1549">
        <v>6526070.2121530464</v>
      </c>
      <c r="L1549">
        <v>12600671.368866282</v>
      </c>
      <c r="M1549">
        <v>12600671.368866295</v>
      </c>
      <c r="N1549">
        <v>1744384.8168982025</v>
      </c>
      <c r="O1549">
        <v>9614780.2099436391</v>
      </c>
      <c r="P1549">
        <v>1206800.6274606769</v>
      </c>
      <c r="Q1549">
        <v>154128.47657112958</v>
      </c>
      <c r="R1549">
        <v>191891.00366848466</v>
      </c>
      <c r="S1549">
        <v>167891.94495873598</v>
      </c>
      <c r="T1549">
        <v>23672.764239181779</v>
      </c>
      <c r="U1549">
        <v>443.09980000000013</v>
      </c>
      <c r="V1549">
        <v>289670762.51500034</v>
      </c>
    </row>
    <row r="1550" spans="1:22" x14ac:dyDescent="0.25">
      <c r="A1550" t="s">
        <v>257</v>
      </c>
      <c r="B1550" t="s">
        <v>3</v>
      </c>
      <c r="C1550">
        <v>8.1933239992035681E-2</v>
      </c>
      <c r="D1550">
        <v>1.2959999999999758E-2</v>
      </c>
      <c r="E1550">
        <v>6.8973239992038179E-2</v>
      </c>
      <c r="F1550">
        <v>3.0203309998009045E-2</v>
      </c>
      <c r="G1550">
        <v>5.1729929994028839E-2</v>
      </c>
      <c r="H1550">
        <v>0.17500000000000379</v>
      </c>
      <c r="I1550">
        <v>0.14100000000000107</v>
      </c>
      <c r="J1550">
        <v>20468830.339537535</v>
      </c>
      <c r="K1550">
        <v>29381461.710704777</v>
      </c>
      <c r="L1550">
        <v>78946581.855052754</v>
      </c>
      <c r="M1550">
        <v>78946581.855052784</v>
      </c>
      <c r="N1550">
        <v>2299450.8192657158</v>
      </c>
      <c r="O1550">
        <v>47550841.23097676</v>
      </c>
      <c r="P1550">
        <v>882383.54715186055</v>
      </c>
      <c r="Q1550">
        <v>107853.72822957758</v>
      </c>
      <c r="R1550">
        <v>139623.45582878293</v>
      </c>
      <c r="S1550">
        <v>1025057.0447460341</v>
      </c>
      <c r="T1550">
        <v>144533.04330919075</v>
      </c>
      <c r="U1550">
        <v>2237.9590182815359</v>
      </c>
      <c r="V1550">
        <v>1233473862.0667348</v>
      </c>
    </row>
    <row r="1551" spans="1:22" x14ac:dyDescent="0.25">
      <c r="A1551" t="s">
        <v>257</v>
      </c>
      <c r="B1551" t="s">
        <v>4</v>
      </c>
      <c r="C1551">
        <v>0.11130211234727375</v>
      </c>
      <c r="D1551">
        <v>1.2959999999999821E-2</v>
      </c>
      <c r="E1551">
        <v>9.8342112347272678E-2</v>
      </c>
      <c r="F1551">
        <v>3.7545528086817936E-2</v>
      </c>
      <c r="G1551">
        <v>7.3756584260454741E-2</v>
      </c>
      <c r="H1551">
        <v>0.17499999999999943</v>
      </c>
      <c r="I1551">
        <v>0.14100000000000085</v>
      </c>
      <c r="J1551">
        <v>6289428.1728034224</v>
      </c>
      <c r="K1551">
        <v>12766941.038482523</v>
      </c>
      <c r="L1551">
        <v>35022902.911550708</v>
      </c>
      <c r="M1551">
        <v>35022902.911550775</v>
      </c>
      <c r="N1551">
        <v>819480.05097420141</v>
      </c>
      <c r="O1551">
        <v>18236889.160311736</v>
      </c>
      <c r="P1551">
        <v>235605.03152337827</v>
      </c>
      <c r="Q1551">
        <v>28718.312216866721</v>
      </c>
      <c r="R1551">
        <v>37269.591467374528</v>
      </c>
      <c r="S1551">
        <v>453888.79558859591</v>
      </c>
      <c r="T1551">
        <v>63998.320177992086</v>
      </c>
      <c r="U1551">
        <v>798.74919999999929</v>
      </c>
      <c r="V1551">
        <v>379203959.35384518</v>
      </c>
    </row>
    <row r="1552" spans="1:22" x14ac:dyDescent="0.25">
      <c r="A1552" t="s">
        <v>257</v>
      </c>
      <c r="B1552" t="s">
        <v>5</v>
      </c>
      <c r="C1552">
        <v>9.7456042242265895E-2</v>
      </c>
      <c r="D1552">
        <v>1.2959999999999939E-2</v>
      </c>
      <c r="E1552">
        <v>8.4496042242265409E-2</v>
      </c>
      <c r="F1552">
        <v>3.4084010560566584E-2</v>
      </c>
      <c r="G1552">
        <v>6.3372031681698165E-2</v>
      </c>
      <c r="H1552">
        <v>0.17499999999999918</v>
      </c>
      <c r="I1552">
        <v>0.14100000000000448</v>
      </c>
      <c r="J1552">
        <v>30999391.432452861</v>
      </c>
      <c r="K1552">
        <v>53779438.275997862</v>
      </c>
      <c r="L1552">
        <v>148074660.40565553</v>
      </c>
      <c r="M1552">
        <v>148074660.40565556</v>
      </c>
      <c r="N1552">
        <v>3315913.6055850536</v>
      </c>
      <c r="O1552">
        <v>81462916.102865979</v>
      </c>
      <c r="P1552">
        <v>885492.27113814768</v>
      </c>
      <c r="Q1552">
        <v>108564.18299729277</v>
      </c>
      <c r="R1552">
        <v>140161.96003309725</v>
      </c>
      <c r="S1552">
        <v>1912090.439453163</v>
      </c>
      <c r="T1552">
        <v>269604.75196289556</v>
      </c>
      <c r="U1552">
        <v>3457.8129837191746</v>
      </c>
      <c r="V1552">
        <v>1867920676.7801671</v>
      </c>
    </row>
    <row r="1553" spans="1:22" x14ac:dyDescent="0.25">
      <c r="A1553" t="s">
        <v>257</v>
      </c>
      <c r="B1553" t="s">
        <v>6</v>
      </c>
      <c r="C1553">
        <v>6.3333969062846635E-2</v>
      </c>
      <c r="D1553">
        <v>1.2959999999999944E-2</v>
      </c>
      <c r="E1553">
        <v>5.0373969062846767E-2</v>
      </c>
      <c r="F1553">
        <v>2.5553492265711731E-2</v>
      </c>
      <c r="G1553">
        <v>3.7780476797135039E-2</v>
      </c>
      <c r="H1553">
        <v>0.17499999999999874</v>
      </c>
      <c r="I1553">
        <v>0.14099999999999882</v>
      </c>
      <c r="J1553">
        <v>3956842.9687398942</v>
      </c>
      <c r="K1553">
        <v>4339679.329246968</v>
      </c>
      <c r="L1553">
        <v>11007759.688772855</v>
      </c>
      <c r="M1553">
        <v>11007759.688772863</v>
      </c>
      <c r="N1553">
        <v>502819.57474200986</v>
      </c>
      <c r="O1553">
        <v>7793702.723244857</v>
      </c>
      <c r="P1553">
        <v>263822.77158384648</v>
      </c>
      <c r="Q1553">
        <v>32921.908935067513</v>
      </c>
      <c r="R1553">
        <v>41840.999953166851</v>
      </c>
      <c r="S1553">
        <v>143938.55764235655</v>
      </c>
      <c r="T1553">
        <v>20295.336627572247</v>
      </c>
      <c r="U1553">
        <v>423.32579999999996</v>
      </c>
      <c r="V1553">
        <v>238116363.90807703</v>
      </c>
    </row>
    <row r="1554" spans="1:22" x14ac:dyDescent="0.25">
      <c r="A1554" t="s">
        <v>257</v>
      </c>
      <c r="B1554" t="s">
        <v>7</v>
      </c>
      <c r="C1554">
        <v>8.6906095235918079E-2</v>
      </c>
      <c r="D1554">
        <v>1.2960000000000046E-2</v>
      </c>
      <c r="E1554">
        <v>7.3946095235918038E-2</v>
      </c>
      <c r="F1554">
        <v>3.1446523808979492E-2</v>
      </c>
      <c r="G1554">
        <v>5.5459571426938283E-2</v>
      </c>
      <c r="H1554">
        <v>0.17499999999999954</v>
      </c>
      <c r="I1554">
        <v>0.14099999999999907</v>
      </c>
      <c r="J1554">
        <v>2407226.9246015097</v>
      </c>
      <c r="K1554">
        <v>3792755.6499618553</v>
      </c>
      <c r="L1554">
        <v>9919986.2768037692</v>
      </c>
      <c r="M1554">
        <v>9919986.2768037766</v>
      </c>
      <c r="N1554">
        <v>364570.16827045288</v>
      </c>
      <c r="O1554">
        <v>5835412.4062929107</v>
      </c>
      <c r="P1554">
        <v>169445.42016274101</v>
      </c>
      <c r="Q1554">
        <v>21273.742417010038</v>
      </c>
      <c r="R1554">
        <v>26891.401923744888</v>
      </c>
      <c r="S1554">
        <v>128798.95159242023</v>
      </c>
      <c r="T1554">
        <v>18160.652174531246</v>
      </c>
      <c r="U1554">
        <v>266.0449999999999</v>
      </c>
      <c r="V1554">
        <v>144886996.19576916</v>
      </c>
    </row>
    <row r="1555" spans="1:22" x14ac:dyDescent="0.25">
      <c r="A1555" t="s">
        <v>258</v>
      </c>
      <c r="B1555" t="s">
        <v>1</v>
      </c>
      <c r="C1555">
        <v>9.0896929046809807E-2</v>
      </c>
      <c r="D1555">
        <v>1.2959999999999834E-2</v>
      </c>
      <c r="E1555">
        <v>7.7936929046809433E-2</v>
      </c>
      <c r="F1555">
        <v>3.2444232261702489E-2</v>
      </c>
      <c r="G1555">
        <v>5.8452696785106784E-2</v>
      </c>
      <c r="H1555">
        <v>0.17500000000000204</v>
      </c>
      <c r="I1555">
        <v>0.14099999999999843</v>
      </c>
      <c r="J1555">
        <v>15337149.299636396</v>
      </c>
      <c r="K1555">
        <v>24514350.332338516</v>
      </c>
      <c r="L1555">
        <v>66742270.980935097</v>
      </c>
      <c r="M1555">
        <v>66742270.980935022</v>
      </c>
      <c r="N1555">
        <v>1700195.0040202662</v>
      </c>
      <c r="O1555">
        <v>38151304.627954751</v>
      </c>
      <c r="P1555">
        <v>557987.39046572393</v>
      </c>
      <c r="Q1555">
        <v>69423.773711131871</v>
      </c>
      <c r="R1555">
        <v>88464.974148936599</v>
      </c>
      <c r="S1555">
        <v>862680.86388636706</v>
      </c>
      <c r="T1555">
        <v>121638.00180797793</v>
      </c>
      <c r="U1555">
        <v>1700.9262812973539</v>
      </c>
      <c r="V1555">
        <v>923597730.42769134</v>
      </c>
    </row>
    <row r="1556" spans="1:22" x14ac:dyDescent="0.25">
      <c r="A1556" t="s">
        <v>258</v>
      </c>
      <c r="B1556" t="s">
        <v>2</v>
      </c>
      <c r="C1556">
        <v>6.9845886902403204E-2</v>
      </c>
      <c r="D1556">
        <v>1.2959999999999989E-2</v>
      </c>
      <c r="E1556">
        <v>5.6885886902403163E-2</v>
      </c>
      <c r="F1556">
        <v>2.718147172560079E-2</v>
      </c>
      <c r="G1556">
        <v>4.2664415176802403E-2</v>
      </c>
      <c r="H1556">
        <v>0.17500000000000018</v>
      </c>
      <c r="I1556">
        <v>0.14099999999999999</v>
      </c>
      <c r="J1556">
        <v>729870.7325778181</v>
      </c>
      <c r="K1556">
        <v>958555.75653885794</v>
      </c>
      <c r="L1556">
        <v>2141040.9234698643</v>
      </c>
      <c r="M1556">
        <v>2141040.9234698638</v>
      </c>
      <c r="N1556">
        <v>183656.58653667779</v>
      </c>
      <c r="O1556">
        <v>1504769.9025799984</v>
      </c>
      <c r="P1556">
        <v>117844.98938344608</v>
      </c>
      <c r="Q1556">
        <v>15144.360581033845</v>
      </c>
      <c r="R1556">
        <v>18751.498344991669</v>
      </c>
      <c r="S1556">
        <v>27971.725001932675</v>
      </c>
      <c r="T1556">
        <v>3944.0132252725066</v>
      </c>
      <c r="U1556">
        <v>71.582599999999999</v>
      </c>
      <c r="V1556">
        <v>43793803.580192298</v>
      </c>
    </row>
    <row r="1557" spans="1:22" x14ac:dyDescent="0.25">
      <c r="A1557" t="s">
        <v>258</v>
      </c>
      <c r="B1557" t="s">
        <v>3</v>
      </c>
      <c r="C1557">
        <v>7.6861719012463858E-2</v>
      </c>
      <c r="D1557">
        <v>1.2959999999999897E-2</v>
      </c>
      <c r="E1557">
        <v>6.3901719012464012E-2</v>
      </c>
      <c r="F1557">
        <v>2.8935429753115867E-2</v>
      </c>
      <c r="G1557">
        <v>4.7926289259348151E-2</v>
      </c>
      <c r="H1557">
        <v>0.1749999999999986</v>
      </c>
      <c r="I1557">
        <v>0.14099999999999932</v>
      </c>
      <c r="J1557">
        <v>4653169.2601891104</v>
      </c>
      <c r="K1557">
        <v>6179328.4564284366</v>
      </c>
      <c r="L1557">
        <v>16619463.952426415</v>
      </c>
      <c r="M1557">
        <v>16619463.952426406</v>
      </c>
      <c r="N1557">
        <v>479630.35421472788</v>
      </c>
      <c r="O1557">
        <v>10352867.362402823</v>
      </c>
      <c r="P1557">
        <v>182087.8616410731</v>
      </c>
      <c r="Q1557">
        <v>22335.732796275584</v>
      </c>
      <c r="R1557">
        <v>28823.726815666159</v>
      </c>
      <c r="S1557">
        <v>215936.04992260932</v>
      </c>
      <c r="T1557">
        <v>30446.983039087921</v>
      </c>
      <c r="U1557">
        <v>509.5524491442111</v>
      </c>
      <c r="V1557">
        <v>280388022.53115368</v>
      </c>
    </row>
    <row r="1558" spans="1:22" x14ac:dyDescent="0.25">
      <c r="A1558" t="s">
        <v>258</v>
      </c>
      <c r="B1558" t="s">
        <v>4</v>
      </c>
      <c r="C1558">
        <v>0.10035457711764083</v>
      </c>
      <c r="D1558">
        <v>1.2960000000000024E-2</v>
      </c>
      <c r="E1558">
        <v>8.7394577117640912E-2</v>
      </c>
      <c r="F1558">
        <v>3.4808644279410272E-2</v>
      </c>
      <c r="G1558">
        <v>6.5545932838230625E-2</v>
      </c>
      <c r="H1558">
        <v>0.17500000000000043</v>
      </c>
      <c r="I1558">
        <v>0.14099999999999979</v>
      </c>
      <c r="J1558">
        <v>1109754.9566383276</v>
      </c>
      <c r="K1558">
        <v>1950771.6791218091</v>
      </c>
      <c r="L1558">
        <v>5424405.5171138775</v>
      </c>
      <c r="M1558">
        <v>5424405.5171138784</v>
      </c>
      <c r="N1558">
        <v>106977.38006288605</v>
      </c>
      <c r="O1558">
        <v>2953549.255697248</v>
      </c>
      <c r="P1558">
        <v>21158.605260253596</v>
      </c>
      <c r="Q1558">
        <v>2546.1356334975521</v>
      </c>
      <c r="R1558">
        <v>3342.3684660189124</v>
      </c>
      <c r="S1558">
        <v>70052.822702117468</v>
      </c>
      <c r="T1558">
        <v>9877.4480009985546</v>
      </c>
      <c r="U1558">
        <v>135.92759999999993</v>
      </c>
      <c r="V1558">
        <v>66897986.664423063</v>
      </c>
    </row>
    <row r="1559" spans="1:22" x14ac:dyDescent="0.25">
      <c r="A1559" t="s">
        <v>258</v>
      </c>
      <c r="B1559" t="s">
        <v>5</v>
      </c>
      <c r="C1559">
        <v>0.10323873594382776</v>
      </c>
      <c r="D1559">
        <v>1.2959999999999871E-2</v>
      </c>
      <c r="E1559">
        <v>9.0278735943827348E-2</v>
      </c>
      <c r="F1559">
        <v>3.5529683985957003E-2</v>
      </c>
      <c r="G1559">
        <v>6.7709051957870872E-2</v>
      </c>
      <c r="H1559">
        <v>0.17500000000000007</v>
      </c>
      <c r="I1559">
        <v>0.1410000000000004</v>
      </c>
      <c r="J1559">
        <v>7616789.4236697676</v>
      </c>
      <c r="K1559">
        <v>14049493.797006615</v>
      </c>
      <c r="L1559">
        <v>38867918.250935048</v>
      </c>
      <c r="M1559">
        <v>38867918.25093504</v>
      </c>
      <c r="N1559">
        <v>820140.78502118215</v>
      </c>
      <c r="O1559">
        <v>20846142.435655199</v>
      </c>
      <c r="P1559">
        <v>193906.9130068043</v>
      </c>
      <c r="Q1559">
        <v>23875.115175804956</v>
      </c>
      <c r="R1559">
        <v>30707.265973747908</v>
      </c>
      <c r="S1559">
        <v>501009.19444771868</v>
      </c>
      <c r="T1559">
        <v>70642.296417128295</v>
      </c>
      <c r="U1559">
        <v>850.98803215314388</v>
      </c>
      <c r="V1559">
        <v>458693565.37673044</v>
      </c>
    </row>
    <row r="1560" spans="1:22" x14ac:dyDescent="0.25">
      <c r="A1560" t="s">
        <v>258</v>
      </c>
      <c r="B1560" t="s">
        <v>6</v>
      </c>
      <c r="C1560">
        <v>6.7353272085628829E-2</v>
      </c>
      <c r="D1560">
        <v>1.2959999999999994E-2</v>
      </c>
      <c r="E1560">
        <v>5.4393272085628941E-2</v>
      </c>
      <c r="F1560">
        <v>2.6558318021407255E-2</v>
      </c>
      <c r="G1560">
        <v>4.0794954064221685E-2</v>
      </c>
      <c r="H1560">
        <v>0.17500000000000027</v>
      </c>
      <c r="I1560">
        <v>0.14099999999999999</v>
      </c>
      <c r="J1560">
        <v>814452.62837320147</v>
      </c>
      <c r="K1560">
        <v>916458.62051568809</v>
      </c>
      <c r="L1560">
        <v>2444257.3630064256</v>
      </c>
      <c r="M1560">
        <v>2444257.3630064242</v>
      </c>
      <c r="N1560">
        <v>76279.624635160668</v>
      </c>
      <c r="O1560">
        <v>1654631.6242537289</v>
      </c>
      <c r="P1560">
        <v>31285.298611747574</v>
      </c>
      <c r="Q1560">
        <v>3864.320936415676</v>
      </c>
      <c r="R1560">
        <v>4956.0963562910165</v>
      </c>
      <c r="S1560">
        <v>31703.688633396574</v>
      </c>
      <c r="T1560">
        <v>4470.2200973089175</v>
      </c>
      <c r="U1560">
        <v>87.61290000000001</v>
      </c>
      <c r="V1560">
        <v>49004127.265576914</v>
      </c>
    </row>
    <row r="1561" spans="1:22" x14ac:dyDescent="0.25">
      <c r="A1561" t="s">
        <v>258</v>
      </c>
      <c r="B1561" t="s">
        <v>7</v>
      </c>
      <c r="C1561">
        <v>6.7323582145590019E-2</v>
      </c>
      <c r="D1561">
        <v>1.2959999999999991E-2</v>
      </c>
      <c r="E1561">
        <v>5.4363582145590013E-2</v>
      </c>
      <c r="F1561">
        <v>2.6550895536397515E-2</v>
      </c>
      <c r="G1561">
        <v>4.0772686609192525E-2</v>
      </c>
      <c r="H1561">
        <v>0.17499999999999999</v>
      </c>
      <c r="I1561">
        <v>0.14100000000000001</v>
      </c>
      <c r="J1561">
        <v>413112.29818814888</v>
      </c>
      <c r="K1561">
        <v>459742.02272714215</v>
      </c>
      <c r="L1561">
        <v>1245184.9739834282</v>
      </c>
      <c r="M1561">
        <v>1245184.9739834282</v>
      </c>
      <c r="N1561">
        <v>33510.273549499572</v>
      </c>
      <c r="O1561">
        <v>839344.04736579163</v>
      </c>
      <c r="P1561">
        <v>11703.722562399027</v>
      </c>
      <c r="Q1561">
        <v>1658.1085881042823</v>
      </c>
      <c r="R1561">
        <v>1884.0181922209663</v>
      </c>
      <c r="S1561">
        <v>16007.383178593729</v>
      </c>
      <c r="T1561">
        <v>2257.0410281817153</v>
      </c>
      <c r="U1561">
        <v>45.262700000000002</v>
      </c>
      <c r="V1561">
        <v>24820225.009615373</v>
      </c>
    </row>
    <row r="1562" spans="1:22" x14ac:dyDescent="0.25">
      <c r="A1562" t="s">
        <v>259</v>
      </c>
      <c r="B1562" t="s">
        <v>1</v>
      </c>
      <c r="C1562">
        <v>8.8305776490425286E-2</v>
      </c>
      <c r="D1562">
        <v>1.295999999999984E-2</v>
      </c>
      <c r="E1562">
        <v>7.5345776490425093E-2</v>
      </c>
      <c r="F1562">
        <v>3.1796444122606314E-2</v>
      </c>
      <c r="G1562">
        <v>5.6509332367818889E-2</v>
      </c>
      <c r="H1562">
        <v>0.17499999999999938</v>
      </c>
      <c r="I1562">
        <v>0.14100000000000054</v>
      </c>
      <c r="J1562">
        <v>7076238.1207564408</v>
      </c>
      <c r="K1562">
        <v>10899661.244506104</v>
      </c>
      <c r="L1562">
        <v>29667630.505489182</v>
      </c>
      <c r="M1562">
        <v>29667630.505489238</v>
      </c>
      <c r="N1562">
        <v>757838.30700724199</v>
      </c>
      <c r="O1562">
        <v>17218061.058255278</v>
      </c>
      <c r="P1562">
        <v>249082.34453874588</v>
      </c>
      <c r="Q1562">
        <v>31063.498836315761</v>
      </c>
      <c r="R1562">
        <v>39500.563915883686</v>
      </c>
      <c r="S1562">
        <v>384041.98047003697</v>
      </c>
      <c r="T1562">
        <v>54149.919246275167</v>
      </c>
      <c r="U1562">
        <v>807.05535907356432</v>
      </c>
      <c r="V1562">
        <v>426167479.72173065</v>
      </c>
    </row>
    <row r="1563" spans="1:22" x14ac:dyDescent="0.25">
      <c r="A1563" t="s">
        <v>259</v>
      </c>
      <c r="B1563" t="s">
        <v>2</v>
      </c>
      <c r="C1563">
        <v>6.9826458197394733E-2</v>
      </c>
      <c r="D1563">
        <v>1.2959999999999987E-2</v>
      </c>
      <c r="E1563">
        <v>5.6866458197394769E-2</v>
      </c>
      <c r="F1563">
        <v>2.7176614549348669E-2</v>
      </c>
      <c r="G1563">
        <v>4.2649843648046047E-2</v>
      </c>
      <c r="H1563">
        <v>0.17499999999999985</v>
      </c>
      <c r="I1563">
        <v>0.14099999999999996</v>
      </c>
      <c r="J1563">
        <v>426792.20377716894</v>
      </c>
      <c r="K1563">
        <v>547267.21707548131</v>
      </c>
      <c r="L1563">
        <v>1231751.1673062572</v>
      </c>
      <c r="M1563">
        <v>1231751.1673062576</v>
      </c>
      <c r="N1563">
        <v>102512.62098004622</v>
      </c>
      <c r="O1563">
        <v>871546.79987260397</v>
      </c>
      <c r="P1563">
        <v>65338.716294079983</v>
      </c>
      <c r="Q1563">
        <v>8363.941418424778</v>
      </c>
      <c r="R1563">
        <v>10392.07473746317</v>
      </c>
      <c r="S1563">
        <v>16141.883023732438</v>
      </c>
      <c r="T1563">
        <v>2276.0055063462728</v>
      </c>
      <c r="U1563">
        <v>44.27000000000001</v>
      </c>
      <c r="V1563">
        <v>25621367.69923076</v>
      </c>
    </row>
    <row r="1564" spans="1:22" x14ac:dyDescent="0.25">
      <c r="A1564" t="s">
        <v>259</v>
      </c>
      <c r="B1564" t="s">
        <v>3</v>
      </c>
      <c r="C1564">
        <v>6.2977198600347603E-2</v>
      </c>
      <c r="D1564">
        <v>1.2960000000000022E-2</v>
      </c>
      <c r="E1564">
        <v>5.0017198600347618E-2</v>
      </c>
      <c r="F1564">
        <v>2.5464299650086956E-2</v>
      </c>
      <c r="G1564">
        <v>3.7512898950260852E-2</v>
      </c>
      <c r="H1564">
        <v>0.17500000000000007</v>
      </c>
      <c r="I1564">
        <v>0.14099999999999932</v>
      </c>
      <c r="J1564">
        <v>1837300.85620894</v>
      </c>
      <c r="K1564">
        <v>1864172.8348057584</v>
      </c>
      <c r="L1564">
        <v>5082265.339638181</v>
      </c>
      <c r="M1564">
        <v>5082265.3396381773</v>
      </c>
      <c r="N1564">
        <v>127563.291194777</v>
      </c>
      <c r="O1564">
        <v>3573910.3998199212</v>
      </c>
      <c r="P1564">
        <v>40879.411561168628</v>
      </c>
      <c r="Q1564">
        <v>5053.9032887725753</v>
      </c>
      <c r="R1564">
        <v>6476.5973938417092</v>
      </c>
      <c r="S1564">
        <v>65866.239220851945</v>
      </c>
      <c r="T1564">
        <v>9287.1397301401375</v>
      </c>
      <c r="U1564">
        <v>204.51130587646958</v>
      </c>
      <c r="V1564">
        <v>110666369.58019233</v>
      </c>
    </row>
    <row r="1565" spans="1:22" x14ac:dyDescent="0.25">
      <c r="A1565" t="s">
        <v>259</v>
      </c>
      <c r="B1565" t="s">
        <v>4</v>
      </c>
      <c r="C1565">
        <v>0.10090036826985507</v>
      </c>
      <c r="D1565">
        <v>1.2959999999999989E-2</v>
      </c>
      <c r="E1565">
        <v>8.794036826985499E-2</v>
      </c>
      <c r="F1565">
        <v>3.4945092067463733E-2</v>
      </c>
      <c r="G1565">
        <v>6.5955276202391305E-2</v>
      </c>
      <c r="H1565">
        <v>0.17500000000000007</v>
      </c>
      <c r="I1565">
        <v>0.14099999999999996</v>
      </c>
      <c r="J1565">
        <v>450689.35881660337</v>
      </c>
      <c r="K1565">
        <v>817690.99698551092</v>
      </c>
      <c r="L1565">
        <v>2235723.7853801325</v>
      </c>
      <c r="M1565">
        <v>2235723.7853801316</v>
      </c>
      <c r="N1565">
        <v>54337.301394099602</v>
      </c>
      <c r="O1565">
        <v>1214043.0544080136</v>
      </c>
      <c r="P1565">
        <v>16601.410177199679</v>
      </c>
      <c r="Q1565">
        <v>1992.1692212639614</v>
      </c>
      <c r="R1565">
        <v>2621.6946951833734</v>
      </c>
      <c r="S1565">
        <v>29028.945925024535</v>
      </c>
      <c r="T1565">
        <v>4093.0813754284609</v>
      </c>
      <c r="U1565">
        <v>56.588586559932594</v>
      </c>
      <c r="V1565">
        <v>27185414.201153845</v>
      </c>
    </row>
    <row r="1566" spans="1:22" x14ac:dyDescent="0.25">
      <c r="A1566" t="s">
        <v>259</v>
      </c>
      <c r="B1566" t="s">
        <v>5</v>
      </c>
      <c r="C1566">
        <v>0.10760208180448413</v>
      </c>
      <c r="D1566">
        <v>1.2959999999999939E-2</v>
      </c>
      <c r="E1566">
        <v>9.4642081804484302E-2</v>
      </c>
      <c r="F1566">
        <v>3.662052045112104E-2</v>
      </c>
      <c r="G1566">
        <v>7.0981561353363046E-2</v>
      </c>
      <c r="H1566">
        <v>0.17499999999999916</v>
      </c>
      <c r="I1566">
        <v>0.14099999999999926</v>
      </c>
      <c r="J1566">
        <v>3381555.5241123773</v>
      </c>
      <c r="K1566">
        <v>6561520.5716231149</v>
      </c>
      <c r="L1566">
        <v>18222608.63336321</v>
      </c>
      <c r="M1566">
        <v>18222608.633363225</v>
      </c>
      <c r="N1566">
        <v>365488.27037652582</v>
      </c>
      <c r="O1566">
        <v>9577587.8253589571</v>
      </c>
      <c r="P1566">
        <v>75780.509702278097</v>
      </c>
      <c r="Q1566">
        <v>9379.0264986660604</v>
      </c>
      <c r="R1566">
        <v>12007.494604333122</v>
      </c>
      <c r="S1566">
        <v>235163.22486525238</v>
      </c>
      <c r="T1566">
        <v>33158.014706000613</v>
      </c>
      <c r="U1566">
        <v>394.59139346643173</v>
      </c>
      <c r="V1566">
        <v>203696215.48307714</v>
      </c>
    </row>
    <row r="1567" spans="1:22" x14ac:dyDescent="0.25">
      <c r="A1567" t="s">
        <v>259</v>
      </c>
      <c r="B1567" t="s">
        <v>6</v>
      </c>
      <c r="C1567">
        <v>5.9650189292146466E-2</v>
      </c>
      <c r="D1567">
        <v>1.2959999999999996E-2</v>
      </c>
      <c r="E1567">
        <v>4.6690189292146508E-2</v>
      </c>
      <c r="F1567">
        <v>2.4632547323036613E-2</v>
      </c>
      <c r="G1567">
        <v>3.5017641969109878E-2</v>
      </c>
      <c r="H1567">
        <v>0.17499999999999996</v>
      </c>
      <c r="I1567">
        <v>0.14100000000000001</v>
      </c>
      <c r="J1567">
        <v>236351.3034258713</v>
      </c>
      <c r="K1567">
        <v>218254.44532496267</v>
      </c>
      <c r="L1567">
        <v>591846.25950484269</v>
      </c>
      <c r="M1567">
        <v>591846.25950484234</v>
      </c>
      <c r="N1567">
        <v>15729.269117511285</v>
      </c>
      <c r="O1567">
        <v>438876.47963332257</v>
      </c>
      <c r="P1567">
        <v>5485.6576790031686</v>
      </c>
      <c r="Q1567">
        <v>658.27892148038018</v>
      </c>
      <c r="R1567">
        <v>866.29506066818021</v>
      </c>
      <c r="S1567">
        <v>7641.5753342327698</v>
      </c>
      <c r="T1567">
        <v>1077.4621221268205</v>
      </c>
      <c r="U1567">
        <v>27.456899999999997</v>
      </c>
      <c r="V1567">
        <v>14211599.882499998</v>
      </c>
    </row>
    <row r="1568" spans="1:22" x14ac:dyDescent="0.25">
      <c r="A1568" t="s">
        <v>259</v>
      </c>
      <c r="B1568" t="s">
        <v>7</v>
      </c>
      <c r="C1568">
        <v>6.8942801449242544E-2</v>
      </c>
      <c r="D1568">
        <v>1.2959999999999989E-2</v>
      </c>
      <c r="E1568">
        <v>5.5982801449242496E-2</v>
      </c>
      <c r="F1568">
        <v>2.6955700362310625E-2</v>
      </c>
      <c r="G1568">
        <v>4.198710108693185E-2</v>
      </c>
      <c r="H1568">
        <v>0.17500000000000027</v>
      </c>
      <c r="I1568">
        <v>0.14099999999999996</v>
      </c>
      <c r="J1568">
        <v>743548.8744154867</v>
      </c>
      <c r="K1568">
        <v>890755.17869125947</v>
      </c>
      <c r="L1568">
        <v>2303435.3202966037</v>
      </c>
      <c r="M1568">
        <v>2303435.3202966042</v>
      </c>
      <c r="N1568">
        <v>92207.553944295505</v>
      </c>
      <c r="O1568">
        <v>1542096.4991624521</v>
      </c>
      <c r="P1568">
        <v>44996.639125016321</v>
      </c>
      <c r="Q1568">
        <v>5616.1794877080083</v>
      </c>
      <c r="R1568">
        <v>7136.4074243941304</v>
      </c>
      <c r="S1568">
        <v>30200.112100942457</v>
      </c>
      <c r="T1568">
        <v>4258.2158062328826</v>
      </c>
      <c r="U1568">
        <v>79.637173170731714</v>
      </c>
      <c r="V1568">
        <v>44786512.875576928</v>
      </c>
    </row>
    <row r="1569" spans="1:22" x14ac:dyDescent="0.25">
      <c r="A1569" t="s">
        <v>260</v>
      </c>
      <c r="B1569" t="s">
        <v>1</v>
      </c>
      <c r="C1569">
        <v>8.4649036655144394E-2</v>
      </c>
      <c r="D1569">
        <v>1.2959999999999819E-2</v>
      </c>
      <c r="E1569">
        <v>7.1689036655144589E-2</v>
      </c>
      <c r="F1569">
        <v>3.0882259163786212E-2</v>
      </c>
      <c r="G1569">
        <v>5.3766777491357859E-2</v>
      </c>
      <c r="H1569">
        <v>0.17500000000000021</v>
      </c>
      <c r="I1569">
        <v>0.14100000000000079</v>
      </c>
      <c r="J1569">
        <v>7538278.409067207</v>
      </c>
      <c r="K1569">
        <v>11240298.665580727</v>
      </c>
      <c r="L1569">
        <v>30026588.759100452</v>
      </c>
      <c r="M1569">
        <v>30026588.759100474</v>
      </c>
      <c r="N1569">
        <v>923576.80941037461</v>
      </c>
      <c r="O1569">
        <v>17855000.265237559</v>
      </c>
      <c r="P1569">
        <v>375041.72327729006</v>
      </c>
      <c r="Q1569">
        <v>45679.059411176975</v>
      </c>
      <c r="R1569">
        <v>59321.630359073846</v>
      </c>
      <c r="S1569">
        <v>388724.2737623853</v>
      </c>
      <c r="T1569">
        <v>54810.122600496274</v>
      </c>
      <c r="U1569">
        <v>841.3261041757836</v>
      </c>
      <c r="V1569">
        <v>453870784.44557714</v>
      </c>
    </row>
    <row r="1570" spans="1:22" x14ac:dyDescent="0.25">
      <c r="A1570" t="s">
        <v>260</v>
      </c>
      <c r="B1570" t="s">
        <v>2</v>
      </c>
      <c r="C1570">
        <v>6.0057108924091294E-2</v>
      </c>
      <c r="D1570">
        <v>1.2959999999999994E-2</v>
      </c>
      <c r="E1570">
        <v>4.7097108924091267E-2</v>
      </c>
      <c r="F1570">
        <v>2.4734277231022828E-2</v>
      </c>
      <c r="G1570">
        <v>3.5322831693068463E-2</v>
      </c>
      <c r="H1570">
        <v>0.17499999999999993</v>
      </c>
      <c r="I1570">
        <v>0.14100000000000001</v>
      </c>
      <c r="J1570">
        <v>308948.18590271025</v>
      </c>
      <c r="K1570">
        <v>391828.37790238432</v>
      </c>
      <c r="L1570">
        <v>716238.13241218077</v>
      </c>
      <c r="M1570">
        <v>716238.13241218077</v>
      </c>
      <c r="N1570">
        <v>114811.75032374321</v>
      </c>
      <c r="O1570">
        <v>585964.81348135148</v>
      </c>
      <c r="P1570">
        <v>81023.330167737498</v>
      </c>
      <c r="Q1570">
        <v>10018.715465950159</v>
      </c>
      <c r="R1570">
        <v>12836.928434349958</v>
      </c>
      <c r="S1570">
        <v>9581.7495667884068</v>
      </c>
      <c r="T1570">
        <v>1351.0266889171646</v>
      </c>
      <c r="U1570">
        <v>27.775099999999998</v>
      </c>
      <c r="V1570">
        <v>18535862.613269228</v>
      </c>
    </row>
    <row r="1571" spans="1:22" x14ac:dyDescent="0.25">
      <c r="A1571" t="s">
        <v>260</v>
      </c>
      <c r="B1571" t="s">
        <v>3</v>
      </c>
      <c r="C1571">
        <v>6.3245246751090015E-2</v>
      </c>
      <c r="D1571">
        <v>1.2960000000000032E-2</v>
      </c>
      <c r="E1571">
        <v>5.0285246751090057E-2</v>
      </c>
      <c r="F1571">
        <v>2.553131168777243E-2</v>
      </c>
      <c r="G1571">
        <v>3.7713935063317529E-2</v>
      </c>
      <c r="H1571">
        <v>0.17499999999999991</v>
      </c>
      <c r="I1571">
        <v>0.14099999999999949</v>
      </c>
      <c r="J1571">
        <v>2066953.9330252849</v>
      </c>
      <c r="K1571">
        <v>2130498.3289416535</v>
      </c>
      <c r="L1571">
        <v>5777410.7748301448</v>
      </c>
      <c r="M1571">
        <v>5777410.7748301411</v>
      </c>
      <c r="N1571">
        <v>153521.05299870484</v>
      </c>
      <c r="O1571">
        <v>4043931.2089682305</v>
      </c>
      <c r="P1571">
        <v>52935.869299607475</v>
      </c>
      <c r="Q1571">
        <v>6661.7155684668351</v>
      </c>
      <c r="R1571">
        <v>8403.2594663984764</v>
      </c>
      <c r="S1571">
        <v>74951.979547966781</v>
      </c>
      <c r="T1571">
        <v>10568.229116263317</v>
      </c>
      <c r="U1571">
        <v>227.59169999999992</v>
      </c>
      <c r="V1571">
        <v>124510251.36653841</v>
      </c>
    </row>
    <row r="1572" spans="1:22" x14ac:dyDescent="0.25">
      <c r="A1572" t="s">
        <v>260</v>
      </c>
      <c r="B1572" t="s">
        <v>4</v>
      </c>
      <c r="C1572">
        <v>8.952083693828429E-2</v>
      </c>
      <c r="D1572">
        <v>1.296000000000002E-2</v>
      </c>
      <c r="E1572">
        <v>7.6560836938284124E-2</v>
      </c>
      <c r="F1572">
        <v>3.2100209234571069E-2</v>
      </c>
      <c r="G1572">
        <v>5.7420627703713055E-2</v>
      </c>
      <c r="H1572">
        <v>0.17500000000000038</v>
      </c>
      <c r="I1572">
        <v>0.14099999999999996</v>
      </c>
      <c r="J1572">
        <v>882631.25615232217</v>
      </c>
      <c r="K1572">
        <v>1364889.0461758059</v>
      </c>
      <c r="L1572">
        <v>3836476.602803038</v>
      </c>
      <c r="M1572">
        <v>3836476.6028030422</v>
      </c>
      <c r="N1572">
        <v>64547.633931094315</v>
      </c>
      <c r="O1572">
        <v>2182972.6683970327</v>
      </c>
      <c r="P1572">
        <v>6313.3245336048876</v>
      </c>
      <c r="Q1572">
        <v>757.59894403258647</v>
      </c>
      <c r="R1572">
        <v>997.00021034688382</v>
      </c>
      <c r="S1572">
        <v>49500.184262147202</v>
      </c>
      <c r="T1572">
        <v>6979.5259809627587</v>
      </c>
      <c r="U1572">
        <v>115.81460367330185</v>
      </c>
      <c r="V1572">
        <v>53202376.203461513</v>
      </c>
    </row>
    <row r="1573" spans="1:22" x14ac:dyDescent="0.25">
      <c r="A1573" t="s">
        <v>260</v>
      </c>
      <c r="B1573" t="s">
        <v>5</v>
      </c>
      <c r="C1573">
        <v>0.10106121752403226</v>
      </c>
      <c r="D1573">
        <v>1.2959999999999966E-2</v>
      </c>
      <c r="E1573">
        <v>8.8101217524032258E-2</v>
      </c>
      <c r="F1573">
        <v>3.4985304381008137E-2</v>
      </c>
      <c r="G1573">
        <v>6.6075913143024148E-2</v>
      </c>
      <c r="H1573">
        <v>0.1749999999999991</v>
      </c>
      <c r="I1573">
        <v>0.14099999999999932</v>
      </c>
      <c r="J1573">
        <v>3569514.9753622464</v>
      </c>
      <c r="K1573">
        <v>6525511.3476675367</v>
      </c>
      <c r="L1573">
        <v>17723776.994215086</v>
      </c>
      <c r="M1573">
        <v>17723776.994215094</v>
      </c>
      <c r="N1573">
        <v>463189.26219687425</v>
      </c>
      <c r="O1573">
        <v>9631837.0608329084</v>
      </c>
      <c r="P1573">
        <v>158108.35009732086</v>
      </c>
      <c r="Q1573">
        <v>18973.002011678505</v>
      </c>
      <c r="R1573">
        <v>24968.470647368908</v>
      </c>
      <c r="S1573">
        <v>228868.92150789889</v>
      </c>
      <c r="T1573">
        <v>32270.517932613722</v>
      </c>
      <c r="U1573">
        <v>394.27847996319338</v>
      </c>
      <c r="V1573">
        <v>214897509.02846169</v>
      </c>
    </row>
    <row r="1574" spans="1:22" x14ac:dyDescent="0.25">
      <c r="A1574" t="s">
        <v>260</v>
      </c>
      <c r="B1574" t="s">
        <v>6</v>
      </c>
      <c r="C1574">
        <v>6.4143358831569117E-2</v>
      </c>
      <c r="D1574">
        <v>1.2959999999999987E-2</v>
      </c>
      <c r="E1574">
        <v>5.1183358831569055E-2</v>
      </c>
      <c r="F1574">
        <v>2.5755839707892275E-2</v>
      </c>
      <c r="G1574">
        <v>3.8387519123676841E-2</v>
      </c>
      <c r="H1574">
        <v>0.17499999999999991</v>
      </c>
      <c r="I1574">
        <v>0.14099999999999999</v>
      </c>
      <c r="J1574">
        <v>509752.5223929655</v>
      </c>
      <c r="K1574">
        <v>606072.2464947449</v>
      </c>
      <c r="L1574">
        <v>1356393.6785070796</v>
      </c>
      <c r="M1574">
        <v>1356393.6785070796</v>
      </c>
      <c r="N1574">
        <v>115455.76524428814</v>
      </c>
      <c r="O1574">
        <v>1000369.0036434217</v>
      </c>
      <c r="P1574">
        <v>74342.96187236227</v>
      </c>
      <c r="Q1574">
        <v>8989.8809442500133</v>
      </c>
      <c r="R1574">
        <v>11749.930837142332</v>
      </c>
      <c r="S1574">
        <v>17855.382638504852</v>
      </c>
      <c r="T1574">
        <v>2517.6089520291839</v>
      </c>
      <c r="U1574">
        <v>52.211220539287964</v>
      </c>
      <c r="V1574">
        <v>30650445.519615378</v>
      </c>
    </row>
    <row r="1575" spans="1:22" x14ac:dyDescent="0.25">
      <c r="A1575" t="s">
        <v>260</v>
      </c>
      <c r="B1575" t="s">
        <v>7</v>
      </c>
      <c r="C1575">
        <v>6.7308064554108218E-2</v>
      </c>
      <c r="D1575">
        <v>1.2959999999999994E-2</v>
      </c>
      <c r="E1575">
        <v>5.4348064554108226E-2</v>
      </c>
      <c r="F1575">
        <v>2.6547016138527054E-2</v>
      </c>
      <c r="G1575">
        <v>4.0761048415581161E-2</v>
      </c>
      <c r="H1575">
        <v>0.17499999999999991</v>
      </c>
      <c r="I1575">
        <v>0.14100000000000001</v>
      </c>
      <c r="J1575">
        <v>200477.53623167583</v>
      </c>
      <c r="K1575">
        <v>221499.31839860728</v>
      </c>
      <c r="L1575">
        <v>616292.57633297076</v>
      </c>
      <c r="M1575">
        <v>616292.57633297052</v>
      </c>
      <c r="N1575">
        <v>12051.344715712883</v>
      </c>
      <c r="O1575">
        <v>409925.50991457014</v>
      </c>
      <c r="P1575">
        <v>2317.8873066572296</v>
      </c>
      <c r="Q1575">
        <v>278.14647679886752</v>
      </c>
      <c r="R1575">
        <v>366.0407634673096</v>
      </c>
      <c r="S1575">
        <v>7966.0562390791865</v>
      </c>
      <c r="T1575">
        <v>1123.2139297101655</v>
      </c>
      <c r="U1575">
        <v>23.655000000000001</v>
      </c>
      <c r="V1575">
        <v>12074339.714230767</v>
      </c>
    </row>
    <row r="1576" spans="1:22" x14ac:dyDescent="0.25">
      <c r="A1576" t="s">
        <v>261</v>
      </c>
      <c r="B1576" t="s">
        <v>1</v>
      </c>
      <c r="C1576">
        <v>0.10341783068163052</v>
      </c>
      <c r="D1576">
        <v>1.2960000000000031E-2</v>
      </c>
      <c r="E1576">
        <v>9.0457830681630588E-2</v>
      </c>
      <c r="F1576">
        <v>3.5574457670407691E-2</v>
      </c>
      <c r="G1576">
        <v>6.7843373011223077E-2</v>
      </c>
      <c r="H1576">
        <v>0.17499999999999979</v>
      </c>
      <c r="I1576">
        <v>0.10600000000000041</v>
      </c>
      <c r="J1576">
        <v>1989291.9039254817</v>
      </c>
      <c r="K1576">
        <v>3800040.3875557124</v>
      </c>
      <c r="L1576">
        <v>9988458.6733912174</v>
      </c>
      <c r="M1576">
        <v>9988458.6733912174</v>
      </c>
      <c r="N1576">
        <v>352915.62231898494</v>
      </c>
      <c r="O1576">
        <v>5436416.6691622129</v>
      </c>
      <c r="P1576">
        <v>164724.74340775178</v>
      </c>
      <c r="Q1576">
        <v>20953.836948928994</v>
      </c>
      <c r="R1576">
        <v>19681.92951780817</v>
      </c>
      <c r="S1576">
        <v>133413.30239104238</v>
      </c>
      <c r="T1576">
        <v>14141.810053450485</v>
      </c>
      <c r="U1576">
        <v>221.40139999999991</v>
      </c>
      <c r="V1576">
        <v>123476254.52000001</v>
      </c>
    </row>
    <row r="1577" spans="1:22" x14ac:dyDescent="0.25">
      <c r="A1577" t="s">
        <v>261</v>
      </c>
      <c r="B1577" t="s">
        <v>2</v>
      </c>
      <c r="U1577">
        <v>9</v>
      </c>
    </row>
    <row r="1578" spans="1:22" x14ac:dyDescent="0.25">
      <c r="A1578" t="s">
        <v>261</v>
      </c>
      <c r="B1578" t="s">
        <v>3</v>
      </c>
      <c r="C1578">
        <v>8.5460011280451539E-2</v>
      </c>
      <c r="D1578">
        <v>1.2959999999999996E-2</v>
      </c>
      <c r="E1578">
        <v>7.2500011280451498E-2</v>
      </c>
      <c r="F1578">
        <v>3.1085002820112857E-2</v>
      </c>
      <c r="G1578">
        <v>5.4375008460338652E-2</v>
      </c>
      <c r="H1578">
        <v>0.17499999999999991</v>
      </c>
      <c r="I1578">
        <v>0.10599999999999997</v>
      </c>
      <c r="J1578">
        <v>373114.76472314296</v>
      </c>
      <c r="K1578">
        <v>536369.53987722215</v>
      </c>
      <c r="L1578">
        <v>1452370.2959589295</v>
      </c>
      <c r="M1578">
        <v>1452370.2959589302</v>
      </c>
      <c r="N1578">
        <v>39184.580918183899</v>
      </c>
      <c r="O1578">
        <v>870299.72368218086</v>
      </c>
      <c r="P1578">
        <v>14336.485582691552</v>
      </c>
      <c r="Q1578">
        <v>1720.3782699229862</v>
      </c>
      <c r="R1578">
        <v>1702.0275683771411</v>
      </c>
      <c r="S1578">
        <v>19372.232818438009</v>
      </c>
      <c r="T1578">
        <v>2053.456678754429</v>
      </c>
      <c r="U1578">
        <v>40.648899999999998</v>
      </c>
      <c r="V1578">
        <v>23166040.156730775</v>
      </c>
    </row>
    <row r="1579" spans="1:22" x14ac:dyDescent="0.25">
      <c r="A1579" t="s">
        <v>261</v>
      </c>
      <c r="B1579" t="s">
        <v>4</v>
      </c>
      <c r="C1579">
        <v>6.0756191763224443E-2</v>
      </c>
      <c r="D1579">
        <v>1.2959999999999998E-2</v>
      </c>
      <c r="E1579">
        <v>4.7796191763224444E-2</v>
      </c>
      <c r="F1579">
        <v>2.4909047940806107E-2</v>
      </c>
      <c r="G1579">
        <v>3.5847143822418347E-2</v>
      </c>
      <c r="H1579">
        <v>0.17499999999999993</v>
      </c>
      <c r="I1579">
        <v>0.10600000000000002</v>
      </c>
      <c r="J1579">
        <v>188759.25139290516</v>
      </c>
      <c r="K1579">
        <v>188915.69523662172</v>
      </c>
      <c r="L1579">
        <v>504693.42384741566</v>
      </c>
      <c r="M1579">
        <v>504693.42384741578</v>
      </c>
      <c r="N1579">
        <v>15513.415465612314</v>
      </c>
      <c r="O1579">
        <v>362161.53116391448</v>
      </c>
      <c r="P1579">
        <v>6486.3399776776951</v>
      </c>
      <c r="Q1579">
        <v>778.3607973213235</v>
      </c>
      <c r="R1579">
        <v>770.05828214989606</v>
      </c>
      <c r="S1579">
        <v>6761.8954868566179</v>
      </c>
      <c r="T1579">
        <v>716.7609216068015</v>
      </c>
      <c r="U1579">
        <v>23.380000000000003</v>
      </c>
      <c r="V1579">
        <v>11746247.384615384</v>
      </c>
    </row>
    <row r="1580" spans="1:22" x14ac:dyDescent="0.25">
      <c r="A1580" t="s">
        <v>261</v>
      </c>
      <c r="B1580" t="s">
        <v>5</v>
      </c>
      <c r="C1580">
        <v>0.11886475462343157</v>
      </c>
      <c r="D1580">
        <v>1.2960000000000013E-2</v>
      </c>
      <c r="E1580">
        <v>0.10590475462343156</v>
      </c>
      <c r="F1580">
        <v>3.9436188655857886E-2</v>
      </c>
      <c r="G1580">
        <v>7.9428565967573639E-2</v>
      </c>
      <c r="H1580">
        <v>0.17500000000000029</v>
      </c>
      <c r="I1580">
        <v>0.10599999999999997</v>
      </c>
      <c r="J1580">
        <v>1225567.4944407253</v>
      </c>
      <c r="K1580">
        <v>2702763.3193607503</v>
      </c>
      <c r="L1580">
        <v>7254746.5475390861</v>
      </c>
      <c r="M1580">
        <v>7254746.5475390814</v>
      </c>
      <c r="N1580">
        <v>213385.85263579153</v>
      </c>
      <c r="O1580">
        <v>3714944.9611656847</v>
      </c>
      <c r="P1580">
        <v>85132.173982478838</v>
      </c>
      <c r="Q1580">
        <v>11127.845018000702</v>
      </c>
      <c r="R1580">
        <v>10203.562014050829</v>
      </c>
      <c r="S1580">
        <v>96674.748301321932</v>
      </c>
      <c r="T1580">
        <v>10247.523319940117</v>
      </c>
      <c r="U1580">
        <v>136.97249999999994</v>
      </c>
      <c r="V1580">
        <v>76057877.940192312</v>
      </c>
    </row>
    <row r="1581" spans="1:22" x14ac:dyDescent="0.25">
      <c r="A1581" t="s">
        <v>261</v>
      </c>
      <c r="B1581" t="s">
        <v>6</v>
      </c>
      <c r="U1581">
        <v>7.3</v>
      </c>
    </row>
    <row r="1582" spans="1:22" x14ac:dyDescent="0.25">
      <c r="A1582" t="s">
        <v>261</v>
      </c>
      <c r="B1582" t="s">
        <v>7</v>
      </c>
      <c r="U1582">
        <v>4.0999999999999996</v>
      </c>
    </row>
    <row r="1583" spans="1:22" x14ac:dyDescent="0.25">
      <c r="A1583" t="s">
        <v>262</v>
      </c>
      <c r="B1583" t="s">
        <v>1</v>
      </c>
      <c r="C1583">
        <v>8.2777183867378937E-2</v>
      </c>
      <c r="D1583">
        <v>1.2960000000000001E-2</v>
      </c>
      <c r="E1583">
        <v>6.9817183867378937E-2</v>
      </c>
      <c r="F1583">
        <v>3.0414295966844734E-2</v>
      </c>
      <c r="G1583">
        <v>5.2362887900534269E-2</v>
      </c>
      <c r="H1583">
        <v>0.1750000000000001</v>
      </c>
      <c r="I1583">
        <v>0.14099999999999963</v>
      </c>
      <c r="J1583">
        <v>1325861.6546330482</v>
      </c>
      <c r="K1583">
        <v>1944192.5186137699</v>
      </c>
      <c r="L1583">
        <v>5157702.1622974984</v>
      </c>
      <c r="M1583">
        <v>5157702.1622974928</v>
      </c>
      <c r="N1583">
        <v>168718.84838595102</v>
      </c>
      <c r="O1583">
        <v>3101335.3248608657</v>
      </c>
      <c r="P1583">
        <v>71780.947261877416</v>
      </c>
      <c r="Q1583">
        <v>9315.318580903524</v>
      </c>
      <c r="R1583">
        <v>11434.57348383211</v>
      </c>
      <c r="S1583">
        <v>66773.01407479406</v>
      </c>
      <c r="T1583">
        <v>9414.9949845459614</v>
      </c>
      <c r="U1583">
        <v>140.74360000000004</v>
      </c>
      <c r="V1583">
        <v>79795010.303461492</v>
      </c>
    </row>
    <row r="1584" spans="1:22" x14ac:dyDescent="0.25">
      <c r="A1584" t="s">
        <v>262</v>
      </c>
      <c r="B1584" t="s">
        <v>2</v>
      </c>
      <c r="U1584">
        <v>9.4634</v>
      </c>
    </row>
    <row r="1585" spans="1:22" x14ac:dyDescent="0.25">
      <c r="A1585" t="s">
        <v>262</v>
      </c>
      <c r="B1585" t="s">
        <v>3</v>
      </c>
      <c r="C1585">
        <v>7.306036305828538E-2</v>
      </c>
      <c r="D1585">
        <v>1.2959999999999998E-2</v>
      </c>
      <c r="E1585">
        <v>6.0100363058285373E-2</v>
      </c>
      <c r="F1585">
        <v>2.7985090764571337E-2</v>
      </c>
      <c r="G1585">
        <v>4.5075272293714032E-2</v>
      </c>
      <c r="H1585">
        <v>0.17499999999999991</v>
      </c>
      <c r="I1585">
        <v>0.14099999999999996</v>
      </c>
      <c r="J1585">
        <v>401071.8730463814</v>
      </c>
      <c r="K1585">
        <v>489327.08716985793</v>
      </c>
      <c r="L1585">
        <v>1355900.8033771673</v>
      </c>
      <c r="M1585">
        <v>1355900.8033771669</v>
      </c>
      <c r="N1585">
        <v>28020.114533101325</v>
      </c>
      <c r="O1585">
        <v>862378.84568313777</v>
      </c>
      <c r="P1585">
        <v>6225.9128186161861</v>
      </c>
      <c r="Q1585">
        <v>756.71082726791292</v>
      </c>
      <c r="R1585">
        <v>984.54993406965787</v>
      </c>
      <c r="S1585">
        <v>17574.882518096223</v>
      </c>
      <c r="T1585">
        <v>2478.0584350515678</v>
      </c>
      <c r="U1585">
        <v>44.031700000000001</v>
      </c>
      <c r="V1585">
        <v>24182730.14692308</v>
      </c>
    </row>
    <row r="1586" spans="1:22" x14ac:dyDescent="0.25">
      <c r="A1586" t="s">
        <v>262</v>
      </c>
      <c r="B1586" t="s">
        <v>4</v>
      </c>
      <c r="C1586">
        <v>6.9401345316111238E-2</v>
      </c>
      <c r="D1586">
        <v>1.2959999999999998E-2</v>
      </c>
      <c r="E1586">
        <v>5.6441345316111252E-2</v>
      </c>
      <c r="F1586">
        <v>2.7070336329027812E-2</v>
      </c>
      <c r="G1586">
        <v>4.2331008987083425E-2</v>
      </c>
      <c r="H1586">
        <v>0.17499999999999996</v>
      </c>
      <c r="I1586">
        <v>0.14099999999999999</v>
      </c>
      <c r="J1586">
        <v>106346.42693251531</v>
      </c>
      <c r="K1586">
        <v>121183.28697306142</v>
      </c>
      <c r="L1586">
        <v>343370.23273805209</v>
      </c>
      <c r="M1586">
        <v>343370.23273805215</v>
      </c>
      <c r="N1586">
        <v>5044.9070452830347</v>
      </c>
      <c r="O1586">
        <v>222484.80686029373</v>
      </c>
      <c r="P1586">
        <v>0</v>
      </c>
      <c r="Q1586">
        <v>0</v>
      </c>
      <c r="R1586">
        <v>0</v>
      </c>
      <c r="S1586">
        <v>4421.4785672945454</v>
      </c>
      <c r="T1586">
        <v>623.42847798853074</v>
      </c>
      <c r="U1586">
        <v>13.340000000000002</v>
      </c>
      <c r="V1586">
        <v>6412476.269230769</v>
      </c>
    </row>
    <row r="1587" spans="1:22" x14ac:dyDescent="0.25">
      <c r="A1587" t="s">
        <v>262</v>
      </c>
      <c r="B1587" t="s">
        <v>5</v>
      </c>
      <c r="C1587">
        <v>0.10348521890889469</v>
      </c>
      <c r="D1587">
        <v>1.2960000000000001E-2</v>
      </c>
      <c r="E1587">
        <v>9.0525218908894658E-2</v>
      </c>
      <c r="F1587">
        <v>3.5591304727223667E-2</v>
      </c>
      <c r="G1587">
        <v>6.7893914181670997E-2</v>
      </c>
      <c r="H1587">
        <v>0.17500000000000013</v>
      </c>
      <c r="I1587">
        <v>0.14099999999999999</v>
      </c>
      <c r="J1587">
        <v>623055.94277340604</v>
      </c>
      <c r="K1587">
        <v>1194164.2296740003</v>
      </c>
      <c r="L1587">
        <v>3156600.7953035203</v>
      </c>
      <c r="M1587">
        <v>3156600.7953035235</v>
      </c>
      <c r="N1587">
        <v>106472.97342962003</v>
      </c>
      <c r="O1587">
        <v>1710747.1990177871</v>
      </c>
      <c r="P1587">
        <v>46272.855377718552</v>
      </c>
      <c r="Q1587">
        <v>6244.7462657704909</v>
      </c>
      <c r="R1587">
        <v>7404.981831731955</v>
      </c>
      <c r="S1587">
        <v>40797.887777737917</v>
      </c>
      <c r="T1587">
        <v>5752.502176661048</v>
      </c>
      <c r="U1587">
        <v>64.631899999999987</v>
      </c>
      <c r="V1587">
        <v>37444987.002692305</v>
      </c>
    </row>
    <row r="1588" spans="1:22" x14ac:dyDescent="0.25">
      <c r="A1588" t="s">
        <v>262</v>
      </c>
      <c r="B1588" t="s">
        <v>6</v>
      </c>
      <c r="U1588">
        <v>7.3765999999999998</v>
      </c>
    </row>
    <row r="1589" spans="1:22" x14ac:dyDescent="0.25">
      <c r="A1589" t="s">
        <v>262</v>
      </c>
      <c r="B1589" t="s">
        <v>7</v>
      </c>
      <c r="U1589">
        <v>1.9</v>
      </c>
    </row>
    <row r="1590" spans="1:22" x14ac:dyDescent="0.25">
      <c r="A1590" t="s">
        <v>263</v>
      </c>
      <c r="B1590" t="s">
        <v>1</v>
      </c>
      <c r="C1590">
        <v>9.929317329693324E-2</v>
      </c>
      <c r="D1590">
        <v>1.2959999999999873E-2</v>
      </c>
      <c r="E1590">
        <v>8.6333173296933186E-2</v>
      </c>
      <c r="F1590">
        <v>3.4543293324233261E-2</v>
      </c>
      <c r="G1590">
        <v>6.4749879972699875E-2</v>
      </c>
      <c r="H1590">
        <v>0.17499999999999924</v>
      </c>
      <c r="I1590">
        <v>0.1409999999999994</v>
      </c>
      <c r="J1590">
        <v>4756580.0644156002</v>
      </c>
      <c r="K1590">
        <v>8553440.8996751606</v>
      </c>
      <c r="L1590">
        <v>22783254.386629358</v>
      </c>
      <c r="M1590">
        <v>22783254.386629347</v>
      </c>
      <c r="N1590">
        <v>719267.07809905149</v>
      </c>
      <c r="O1590">
        <v>12590753.885991709</v>
      </c>
      <c r="P1590">
        <v>298384.59108489368</v>
      </c>
      <c r="Q1590">
        <v>37325.760664571113</v>
      </c>
      <c r="R1590">
        <v>47335.159596674552</v>
      </c>
      <c r="S1590">
        <v>294672.71406914963</v>
      </c>
      <c r="T1590">
        <v>41548.852683750134</v>
      </c>
      <c r="U1590">
        <v>523.44380000000024</v>
      </c>
      <c r="V1590">
        <v>286386964.46980757</v>
      </c>
    </row>
    <row r="1591" spans="1:22" x14ac:dyDescent="0.25">
      <c r="A1591" t="s">
        <v>263</v>
      </c>
      <c r="B1591" t="s">
        <v>2</v>
      </c>
      <c r="C1591">
        <v>8.679687907696515E-2</v>
      </c>
      <c r="D1591">
        <v>1.2959999999999991E-2</v>
      </c>
      <c r="E1591">
        <v>7.3836879076965137E-2</v>
      </c>
      <c r="F1591">
        <v>3.1419219769241287E-2</v>
      </c>
      <c r="G1591">
        <v>5.5377659307723849E-2</v>
      </c>
      <c r="H1591">
        <v>0.17499999999999996</v>
      </c>
      <c r="I1591">
        <v>0.14099999999999985</v>
      </c>
      <c r="J1591">
        <v>376135.87160548248</v>
      </c>
      <c r="K1591">
        <v>598214.57797746314</v>
      </c>
      <c r="L1591">
        <v>1470074.9221431497</v>
      </c>
      <c r="M1591">
        <v>1470074.9221431499</v>
      </c>
      <c r="N1591">
        <v>81142.202947310172</v>
      </c>
      <c r="O1591">
        <v>893208.24663563562</v>
      </c>
      <c r="P1591">
        <v>46131.149359885902</v>
      </c>
      <c r="Q1591">
        <v>5890.1521647368772</v>
      </c>
      <c r="R1591">
        <v>7335.0035149718096</v>
      </c>
      <c r="S1591">
        <v>19093.687912107907</v>
      </c>
      <c r="T1591">
        <v>2692.2099956072138</v>
      </c>
      <c r="U1591">
        <v>41.750000000000014</v>
      </c>
      <c r="V1591">
        <v>22592742.057692304</v>
      </c>
    </row>
    <row r="1592" spans="1:22" x14ac:dyDescent="0.25">
      <c r="A1592" t="s">
        <v>263</v>
      </c>
      <c r="B1592" t="s">
        <v>3</v>
      </c>
      <c r="C1592">
        <v>7.8971326548744308E-2</v>
      </c>
      <c r="D1592">
        <v>1.2960000000000003E-2</v>
      </c>
      <c r="E1592">
        <v>6.6011326548744309E-2</v>
      </c>
      <c r="F1592">
        <v>2.9462831637186056E-2</v>
      </c>
      <c r="G1592">
        <v>4.9508494911558253E-2</v>
      </c>
      <c r="H1592">
        <v>0.17500000000000032</v>
      </c>
      <c r="I1592">
        <v>0.1409999999999999</v>
      </c>
      <c r="J1592">
        <v>1090519.7735464287</v>
      </c>
      <c r="K1592">
        <v>1447794.7944386646</v>
      </c>
      <c r="L1592">
        <v>3944735.6423538183</v>
      </c>
      <c r="M1592">
        <v>3944735.6423538141</v>
      </c>
      <c r="N1592">
        <v>99662.185240546241</v>
      </c>
      <c r="O1592">
        <v>2438652.3827445465</v>
      </c>
      <c r="P1592">
        <v>32328.197073788131</v>
      </c>
      <c r="Q1592">
        <v>3957.4464956406987</v>
      </c>
      <c r="R1592">
        <v>5116.2757432894641</v>
      </c>
      <c r="S1592">
        <v>51060.706334641545</v>
      </c>
      <c r="T1592">
        <v>7199.5595931844573</v>
      </c>
      <c r="U1592">
        <v>118.41480000000003</v>
      </c>
      <c r="V1592">
        <v>65733157.846153848</v>
      </c>
    </row>
    <row r="1593" spans="1:22" x14ac:dyDescent="0.25">
      <c r="A1593" t="s">
        <v>263</v>
      </c>
      <c r="B1593" t="s">
        <v>4</v>
      </c>
      <c r="C1593">
        <v>9.2307857635805124E-2</v>
      </c>
      <c r="D1593">
        <v>1.2959999999999989E-2</v>
      </c>
      <c r="E1593">
        <v>7.934785763580518E-2</v>
      </c>
      <c r="F1593">
        <v>3.279696440895126E-2</v>
      </c>
      <c r="G1593">
        <v>5.9510893226853837E-2</v>
      </c>
      <c r="H1593">
        <v>0.17500000000000007</v>
      </c>
      <c r="I1593">
        <v>0.14099999999999999</v>
      </c>
      <c r="J1593">
        <v>464615.99021552398</v>
      </c>
      <c r="K1593">
        <v>740597.6883122595</v>
      </c>
      <c r="L1593">
        <v>2098597.3007899923</v>
      </c>
      <c r="M1593">
        <v>2098597.3007899928</v>
      </c>
      <c r="N1593">
        <v>30798.941036696779</v>
      </c>
      <c r="O1593">
        <v>1174414.7374910866</v>
      </c>
      <c r="P1593">
        <v>0</v>
      </c>
      <c r="Q1593">
        <v>0</v>
      </c>
      <c r="R1593">
        <v>0</v>
      </c>
      <c r="S1593">
        <v>26992.936929620028</v>
      </c>
      <c r="T1593">
        <v>3806.0041070764241</v>
      </c>
      <c r="U1593">
        <v>59.2</v>
      </c>
      <c r="V1593">
        <v>27993289.42307692</v>
      </c>
    </row>
    <row r="1594" spans="1:22" x14ac:dyDescent="0.25">
      <c r="A1594" t="s">
        <v>263</v>
      </c>
      <c r="B1594" t="s">
        <v>5</v>
      </c>
      <c r="C1594">
        <v>0.10586637150343831</v>
      </c>
      <c r="D1594">
        <v>1.2959999999999996E-2</v>
      </c>
      <c r="E1594">
        <v>9.2906371503438376E-2</v>
      </c>
      <c r="F1594">
        <v>3.6186592875859597E-2</v>
      </c>
      <c r="G1594">
        <v>6.9679778627578778E-2</v>
      </c>
      <c r="H1594">
        <v>0.17499999999999979</v>
      </c>
      <c r="I1594">
        <v>0.1409999999999994</v>
      </c>
      <c r="J1594">
        <v>2171700.8967851005</v>
      </c>
      <c r="K1594">
        <v>4246430.2354774969</v>
      </c>
      <c r="L1594">
        <v>11206141.065042119</v>
      </c>
      <c r="M1594">
        <v>11206141.065042119</v>
      </c>
      <c r="N1594">
        <v>383287.41034759395</v>
      </c>
      <c r="O1594">
        <v>6034843.721915002</v>
      </c>
      <c r="P1594">
        <v>170102.6360828761</v>
      </c>
      <c r="Q1594">
        <v>20978.275236810903</v>
      </c>
      <c r="R1594">
        <v>26942.408496075863</v>
      </c>
      <c r="S1594">
        <v>144841.44656602343</v>
      </c>
      <c r="T1594">
        <v>20422.643965809308</v>
      </c>
      <c r="U1594">
        <v>230.75900000000013</v>
      </c>
      <c r="V1594">
        <v>130767204.36826923</v>
      </c>
    </row>
    <row r="1595" spans="1:22" x14ac:dyDescent="0.25">
      <c r="A1595" t="s">
        <v>263</v>
      </c>
      <c r="B1595" t="s">
        <v>6</v>
      </c>
      <c r="C1595">
        <v>8.0789415320487432E-2</v>
      </c>
      <c r="D1595">
        <v>1.2960000000000001E-2</v>
      </c>
      <c r="E1595">
        <v>6.7829415320487488E-2</v>
      </c>
      <c r="F1595">
        <v>2.9917353830121861E-2</v>
      </c>
      <c r="G1595">
        <v>5.0872061490365619E-2</v>
      </c>
      <c r="H1595">
        <v>0.17499999999999991</v>
      </c>
      <c r="I1595">
        <v>0.14099999999999999</v>
      </c>
      <c r="J1595">
        <v>210385.36412098567</v>
      </c>
      <c r="K1595">
        <v>308145.73628991615</v>
      </c>
      <c r="L1595">
        <v>773232.56838267972</v>
      </c>
      <c r="M1595">
        <v>773232.56838267972</v>
      </c>
      <c r="N1595">
        <v>37801.1601217672</v>
      </c>
      <c r="O1595">
        <v>480729.94028913468</v>
      </c>
      <c r="P1595">
        <v>20268.251017971459</v>
      </c>
      <c r="Q1595">
        <v>2875.7047941596311</v>
      </c>
      <c r="R1595">
        <v>3263.2977695104832</v>
      </c>
      <c r="S1595">
        <v>9985.8953024764305</v>
      </c>
      <c r="T1595">
        <v>1408.0112376491763</v>
      </c>
      <c r="U1595">
        <v>23.3</v>
      </c>
      <c r="V1595">
        <v>12621630.384615384</v>
      </c>
    </row>
    <row r="1596" spans="1:22" x14ac:dyDescent="0.25">
      <c r="A1596" t="s">
        <v>263</v>
      </c>
      <c r="B1596" t="s">
        <v>7</v>
      </c>
      <c r="C1596">
        <v>0.1443945588438347</v>
      </c>
      <c r="D1596">
        <v>1.2959999999999992E-2</v>
      </c>
      <c r="E1596">
        <v>0.13143455884383454</v>
      </c>
      <c r="F1596">
        <v>4.5818639710958654E-2</v>
      </c>
      <c r="G1596">
        <v>9.8575919132875986E-2</v>
      </c>
      <c r="H1596">
        <v>0.17499999999999999</v>
      </c>
      <c r="I1596">
        <v>0.14100000000000001</v>
      </c>
      <c r="J1596">
        <v>443222.16814207967</v>
      </c>
      <c r="K1596">
        <v>1212257.8671793637</v>
      </c>
      <c r="L1596">
        <v>3290472.8879175871</v>
      </c>
      <c r="M1596">
        <v>3290472.8879175866</v>
      </c>
      <c r="N1596">
        <v>86575.178405126324</v>
      </c>
      <c r="O1596">
        <v>1568904.8569163173</v>
      </c>
      <c r="P1596">
        <v>29554.357550372159</v>
      </c>
      <c r="Q1596">
        <v>3624.1819732230083</v>
      </c>
      <c r="R1596">
        <v>4678.1740728269187</v>
      </c>
      <c r="S1596">
        <v>42698.04102428021</v>
      </c>
      <c r="T1596">
        <v>6020.4237844235067</v>
      </c>
      <c r="U1596">
        <v>50.019999999999996</v>
      </c>
      <c r="V1596">
        <v>26678940.389999997</v>
      </c>
    </row>
    <row r="1597" spans="1:22" x14ac:dyDescent="0.25">
      <c r="A1597" t="s">
        <v>264</v>
      </c>
      <c r="B1597" t="s">
        <v>1</v>
      </c>
      <c r="C1597">
        <v>9.46399159185706E-2</v>
      </c>
      <c r="D1597">
        <v>1.2959999999999954E-2</v>
      </c>
      <c r="E1597">
        <v>8.1679915918570309E-2</v>
      </c>
      <c r="F1597">
        <v>3.3379978979642642E-2</v>
      </c>
      <c r="G1597">
        <v>6.1259936938927555E-2</v>
      </c>
      <c r="H1597">
        <v>0.17499999999999932</v>
      </c>
      <c r="I1597">
        <v>0.14099999999999915</v>
      </c>
      <c r="J1597">
        <v>4188851.6546397181</v>
      </c>
      <c r="K1597">
        <v>7259567.9563288279</v>
      </c>
      <c r="L1597">
        <v>18678719.675034259</v>
      </c>
      <c r="M1597">
        <v>18678719.675034251</v>
      </c>
      <c r="N1597">
        <v>774996.04848803766</v>
      </c>
      <c r="O1597">
        <v>10673423.562480496</v>
      </c>
      <c r="P1597">
        <v>389145.26036697335</v>
      </c>
      <c r="Q1597">
        <v>47089.162852391033</v>
      </c>
      <c r="R1597">
        <v>61509.053673930342</v>
      </c>
      <c r="S1597">
        <v>242990.86029340213</v>
      </c>
      <c r="T1597">
        <v>34261.711301369687</v>
      </c>
      <c r="U1597">
        <v>452.50349999999997</v>
      </c>
      <c r="V1597">
        <v>252166906.44403887</v>
      </c>
    </row>
    <row r="1598" spans="1:22" x14ac:dyDescent="0.25">
      <c r="A1598" t="s">
        <v>264</v>
      </c>
      <c r="B1598" t="s">
        <v>2</v>
      </c>
      <c r="C1598">
        <v>7.8388376629984047E-2</v>
      </c>
      <c r="D1598">
        <v>1.2959999999999992E-2</v>
      </c>
      <c r="E1598">
        <v>6.5428376629984061E-2</v>
      </c>
      <c r="F1598">
        <v>2.9317094157496015E-2</v>
      </c>
      <c r="G1598">
        <v>4.9071282472488043E-2</v>
      </c>
      <c r="H1598">
        <v>0.17499999999999993</v>
      </c>
      <c r="I1598">
        <v>0.14100000000000001</v>
      </c>
      <c r="J1598">
        <v>304762.27090997295</v>
      </c>
      <c r="K1598">
        <v>471784.96412326029</v>
      </c>
      <c r="L1598">
        <v>958114.49740658735</v>
      </c>
      <c r="M1598">
        <v>958114.49740658724</v>
      </c>
      <c r="N1598">
        <v>114310.09874079842</v>
      </c>
      <c r="O1598">
        <v>662237.13629243476</v>
      </c>
      <c r="P1598">
        <v>77958.498479523361</v>
      </c>
      <c r="Q1598">
        <v>9493.8707458201534</v>
      </c>
      <c r="R1598">
        <v>12330.784060773438</v>
      </c>
      <c r="S1598">
        <v>12731.76639323535</v>
      </c>
      <c r="T1598">
        <v>1795.1790614461845</v>
      </c>
      <c r="U1598">
        <v>26.9</v>
      </c>
      <c r="V1598">
        <v>18283716.730769228</v>
      </c>
    </row>
    <row r="1599" spans="1:22" x14ac:dyDescent="0.25">
      <c r="A1599" t="s">
        <v>264</v>
      </c>
      <c r="B1599" t="s">
        <v>3</v>
      </c>
      <c r="C1599">
        <v>9.4052426251497956E-2</v>
      </c>
      <c r="D1599">
        <v>1.296000000000002E-2</v>
      </c>
      <c r="E1599">
        <v>8.109242625149804E-2</v>
      </c>
      <c r="F1599">
        <v>3.3233106562874488E-2</v>
      </c>
      <c r="G1599">
        <v>6.081931968862344E-2</v>
      </c>
      <c r="H1599">
        <v>0.17500000000000024</v>
      </c>
      <c r="I1599">
        <v>0.14099999999999974</v>
      </c>
      <c r="J1599">
        <v>1369105.5295732389</v>
      </c>
      <c r="K1599">
        <v>2333815.2155259042</v>
      </c>
      <c r="L1599">
        <v>6163951.4783074679</v>
      </c>
      <c r="M1599">
        <v>6163951.4783074632</v>
      </c>
      <c r="N1599">
        <v>209373.5420675627</v>
      </c>
      <c r="O1599">
        <v>3493547.2030315818</v>
      </c>
      <c r="P1599">
        <v>91998.242789950003</v>
      </c>
      <c r="Q1599">
        <v>11143.799217943528</v>
      </c>
      <c r="R1599">
        <v>14543.027923112988</v>
      </c>
      <c r="S1599">
        <v>80357.994861133178</v>
      </c>
      <c r="T1599">
        <v>11330.477275419782</v>
      </c>
      <c r="U1599">
        <v>153.04140000000001</v>
      </c>
      <c r="V1599">
        <v>82478051.737115309</v>
      </c>
    </row>
    <row r="1600" spans="1:22" x14ac:dyDescent="0.25">
      <c r="A1600" t="s">
        <v>264</v>
      </c>
      <c r="B1600" t="s">
        <v>4</v>
      </c>
      <c r="C1600">
        <v>0.11476436982908939</v>
      </c>
      <c r="D1600">
        <v>1.2959999999999992E-2</v>
      </c>
      <c r="E1600">
        <v>0.10180436982908947</v>
      </c>
      <c r="F1600">
        <v>3.8411092457272339E-2</v>
      </c>
      <c r="G1600">
        <v>7.6353277371817185E-2</v>
      </c>
      <c r="H1600">
        <v>0.17500000000000002</v>
      </c>
      <c r="I1600">
        <v>0.14100000000000001</v>
      </c>
      <c r="J1600">
        <v>414612.73885825649</v>
      </c>
      <c r="K1600">
        <v>872471.60405147925</v>
      </c>
      <c r="L1600">
        <v>2384454.683495807</v>
      </c>
      <c r="M1600">
        <v>2384454.6834958075</v>
      </c>
      <c r="N1600">
        <v>58240.032164657721</v>
      </c>
      <c r="O1600">
        <v>1228844.3107450779</v>
      </c>
      <c r="P1600">
        <v>17849.811172593058</v>
      </c>
      <c r="Q1600">
        <v>2141.9773407111666</v>
      </c>
      <c r="R1600">
        <v>2818.8421803758952</v>
      </c>
      <c r="S1600">
        <v>31051.184461855875</v>
      </c>
      <c r="T1600">
        <v>4378.2170091216767</v>
      </c>
      <c r="U1600">
        <v>52.3</v>
      </c>
      <c r="V1600">
        <v>25016617.115384623</v>
      </c>
    </row>
    <row r="1601" spans="1:22" x14ac:dyDescent="0.25">
      <c r="A1601" t="s">
        <v>264</v>
      </c>
      <c r="B1601" t="s">
        <v>5</v>
      </c>
      <c r="C1601">
        <v>9.5893767672882477E-2</v>
      </c>
      <c r="D1601">
        <v>1.2960000000000015E-2</v>
      </c>
      <c r="E1601">
        <v>8.2933767672882505E-2</v>
      </c>
      <c r="F1601">
        <v>3.3693441918220608E-2</v>
      </c>
      <c r="G1601">
        <v>6.2200325754661813E-2</v>
      </c>
      <c r="H1601">
        <v>0.17500000000000016</v>
      </c>
      <c r="I1601">
        <v>0.14099999999999949</v>
      </c>
      <c r="J1601">
        <v>1796942.6367605862</v>
      </c>
      <c r="K1601">
        <v>3200859.6828427538</v>
      </c>
      <c r="L1601">
        <v>8173659.1610232741</v>
      </c>
      <c r="M1601">
        <v>8173659.1610232666</v>
      </c>
      <c r="N1601">
        <v>357229.97187624965</v>
      </c>
      <c r="O1601">
        <v>4640572.3477270929</v>
      </c>
      <c r="P1601">
        <v>184750.2475393714</v>
      </c>
      <c r="Q1601">
        <v>22297.368932722813</v>
      </c>
      <c r="R1601">
        <v>29193.713922565286</v>
      </c>
      <c r="S1601">
        <v>106037.37202593227</v>
      </c>
      <c r="T1601">
        <v>14951.269455656453</v>
      </c>
      <c r="U1601">
        <v>186.25210000000004</v>
      </c>
      <c r="V1601">
        <v>108238700.62000003</v>
      </c>
    </row>
    <row r="1602" spans="1:22" x14ac:dyDescent="0.25">
      <c r="A1602" t="s">
        <v>264</v>
      </c>
      <c r="B1602" t="s">
        <v>6</v>
      </c>
      <c r="C1602">
        <v>6.8860473021070498E-2</v>
      </c>
      <c r="D1602">
        <v>1.2959999999999994E-2</v>
      </c>
      <c r="E1602">
        <v>5.5900473021070519E-2</v>
      </c>
      <c r="F1602">
        <v>2.6935118255267617E-2</v>
      </c>
      <c r="G1602">
        <v>4.1925354765802857E-2</v>
      </c>
      <c r="H1602">
        <v>0.17499999999999991</v>
      </c>
      <c r="I1602">
        <v>0.14099999999999999</v>
      </c>
      <c r="J1602">
        <v>217914.37556001745</v>
      </c>
      <c r="K1602">
        <v>249538.3010457354</v>
      </c>
      <c r="L1602">
        <v>688894.69537952379</v>
      </c>
      <c r="M1602">
        <v>688894.69537952356</v>
      </c>
      <c r="N1602">
        <v>14930.05193942081</v>
      </c>
      <c r="O1602">
        <v>452522.62466633209</v>
      </c>
      <c r="P1602">
        <v>3794.5683589588775</v>
      </c>
      <c r="Q1602">
        <v>476.87957200419294</v>
      </c>
      <c r="R1602">
        <v>602.27415826579295</v>
      </c>
      <c r="S1602">
        <v>8813.6107363644405</v>
      </c>
      <c r="T1602">
        <v>1242.7191138273859</v>
      </c>
      <c r="U1602">
        <v>25.150000000000002</v>
      </c>
      <c r="V1602">
        <v>13043911.246923078</v>
      </c>
    </row>
    <row r="1603" spans="1:22" x14ac:dyDescent="0.25">
      <c r="A1603" t="s">
        <v>264</v>
      </c>
      <c r="B1603" t="s">
        <v>7</v>
      </c>
      <c r="U1603">
        <v>8.86</v>
      </c>
    </row>
    <row r="1604" spans="1:22" x14ac:dyDescent="0.25">
      <c r="A1604" t="s">
        <v>265</v>
      </c>
      <c r="B1604" t="s">
        <v>1</v>
      </c>
      <c r="C1604">
        <v>0.10530109858563716</v>
      </c>
      <c r="D1604">
        <v>1.2959999999999841E-2</v>
      </c>
      <c r="E1604">
        <v>9.2341098585637202E-2</v>
      </c>
      <c r="F1604">
        <v>3.6045274646409275E-2</v>
      </c>
      <c r="G1604">
        <v>6.9255823939228328E-2</v>
      </c>
      <c r="H1604">
        <v>0.17499999999999971</v>
      </c>
      <c r="I1604">
        <v>0.14100000000000049</v>
      </c>
      <c r="J1604">
        <v>7276704.135616296</v>
      </c>
      <c r="K1604">
        <v>13912798.709264856</v>
      </c>
      <c r="L1604">
        <v>37349974.456352234</v>
      </c>
      <c r="M1604">
        <v>37349974.456352308</v>
      </c>
      <c r="N1604">
        <v>1097105.4178605601</v>
      </c>
      <c r="O1604">
        <v>20092397.427020587</v>
      </c>
      <c r="P1604">
        <v>425283.47234062408</v>
      </c>
      <c r="Q1604">
        <v>52552.080939700834</v>
      </c>
      <c r="R1604">
        <v>67374.813012525803</v>
      </c>
      <c r="S1604">
        <v>483694.17315313942</v>
      </c>
      <c r="T1604">
        <v>68200.878414592691</v>
      </c>
      <c r="U1604">
        <v>797.3570999999996</v>
      </c>
      <c r="V1604">
        <v>438269852.09227681</v>
      </c>
    </row>
    <row r="1605" spans="1:22" x14ac:dyDescent="0.25">
      <c r="A1605" t="s">
        <v>265</v>
      </c>
      <c r="B1605" t="s">
        <v>2</v>
      </c>
      <c r="C1605">
        <v>9.5328687452518879E-2</v>
      </c>
      <c r="D1605">
        <v>1.2959999999999985E-2</v>
      </c>
      <c r="E1605">
        <v>8.2368687452518907E-2</v>
      </c>
      <c r="F1605">
        <v>3.3552171863129761E-2</v>
      </c>
      <c r="G1605">
        <v>6.1776515589389167E-2</v>
      </c>
      <c r="H1605">
        <v>0.17500000000000024</v>
      </c>
      <c r="I1605">
        <v>0.14100000000000001</v>
      </c>
      <c r="J1605">
        <v>752730.26219950244</v>
      </c>
      <c r="K1605">
        <v>1452506.1568317981</v>
      </c>
      <c r="L1605">
        <v>3190979.4135158313</v>
      </c>
      <c r="M1605">
        <v>3190979.4135158313</v>
      </c>
      <c r="N1605">
        <v>291634.764244891</v>
      </c>
      <c r="O1605">
        <v>1913601.6547864096</v>
      </c>
      <c r="P1605">
        <v>189863.05908018065</v>
      </c>
      <c r="Q1605">
        <v>23704.649008701359</v>
      </c>
      <c r="R1605">
        <v>30113.046840532366</v>
      </c>
      <c r="S1605">
        <v>42028.053738366667</v>
      </c>
      <c r="T1605">
        <v>5925.9555771096966</v>
      </c>
      <c r="U1605">
        <v>82.050700000000006</v>
      </c>
      <c r="V1605">
        <v>45309715.301842339</v>
      </c>
    </row>
    <row r="1606" spans="1:22" x14ac:dyDescent="0.25">
      <c r="A1606" t="s">
        <v>265</v>
      </c>
      <c r="B1606" t="s">
        <v>3</v>
      </c>
      <c r="C1606">
        <v>9.1371603668677401E-2</v>
      </c>
      <c r="D1606">
        <v>1.296000000000002E-2</v>
      </c>
      <c r="E1606">
        <v>7.8411603668677249E-2</v>
      </c>
      <c r="F1606">
        <v>3.2562900917169249E-2</v>
      </c>
      <c r="G1606">
        <v>5.8808702751508096E-2</v>
      </c>
      <c r="H1606">
        <v>0.17499999999999974</v>
      </c>
      <c r="I1606">
        <v>0.14099999999999924</v>
      </c>
      <c r="J1606">
        <v>2221958.9413144509</v>
      </c>
      <c r="K1606">
        <v>3616659.6245036134</v>
      </c>
      <c r="L1606">
        <v>9711794.4400816355</v>
      </c>
      <c r="M1606">
        <v>9711794.4400816187</v>
      </c>
      <c r="N1606">
        <v>284546.10835731681</v>
      </c>
      <c r="O1606">
        <v>5554072.4574607546</v>
      </c>
      <c r="P1606">
        <v>109776.39047853739</v>
      </c>
      <c r="Q1606">
        <v>13255.051539941394</v>
      </c>
      <c r="R1606">
        <v>17347.43332460551</v>
      </c>
      <c r="S1606">
        <v>126351.65031920932</v>
      </c>
      <c r="T1606">
        <v>17815.582695008499</v>
      </c>
      <c r="U1606">
        <v>236.68230000000005</v>
      </c>
      <c r="V1606">
        <v>133915032.22078459</v>
      </c>
    </row>
    <row r="1607" spans="1:22" x14ac:dyDescent="0.25">
      <c r="A1607" t="s">
        <v>265</v>
      </c>
      <c r="B1607" t="s">
        <v>4</v>
      </c>
      <c r="C1607">
        <v>0.10891007765255266</v>
      </c>
      <c r="D1607">
        <v>1.2959999999999999E-2</v>
      </c>
      <c r="E1607">
        <v>9.5950077652552548E-2</v>
      </c>
      <c r="F1607">
        <v>3.694751941313814E-2</v>
      </c>
      <c r="G1607">
        <v>7.196255823941447E-2</v>
      </c>
      <c r="H1607">
        <v>0.17500000000000013</v>
      </c>
      <c r="I1607">
        <v>0.14100000000000001</v>
      </c>
      <c r="J1607">
        <v>498823.74740529445</v>
      </c>
      <c r="K1607">
        <v>985254.43154838844</v>
      </c>
      <c r="L1607">
        <v>2670506.5872851098</v>
      </c>
      <c r="M1607">
        <v>2670506.5872851089</v>
      </c>
      <c r="N1607">
        <v>71314.176840014756</v>
      </c>
      <c r="O1607">
        <v>1412764.0021136687</v>
      </c>
      <c r="P1607">
        <v>24767.281536899303</v>
      </c>
      <c r="Q1607">
        <v>2972.0737844279165</v>
      </c>
      <c r="R1607">
        <v>3911.2491003071377</v>
      </c>
      <c r="S1607">
        <v>34762.114301822854</v>
      </c>
      <c r="T1607">
        <v>4901.4581165570207</v>
      </c>
      <c r="U1607">
        <v>61.753799999999984</v>
      </c>
      <c r="V1607">
        <v>30085925.455961537</v>
      </c>
    </row>
    <row r="1608" spans="1:22" x14ac:dyDescent="0.25">
      <c r="A1608" t="s">
        <v>265</v>
      </c>
      <c r="B1608" t="s">
        <v>5</v>
      </c>
      <c r="C1608">
        <v>0.11832688807616767</v>
      </c>
      <c r="D1608">
        <v>1.2959999999999989E-2</v>
      </c>
      <c r="E1608">
        <v>0.10536688807616763</v>
      </c>
      <c r="F1608">
        <v>3.9301722019041863E-2</v>
      </c>
      <c r="G1608">
        <v>7.9025166057125715E-2</v>
      </c>
      <c r="H1608">
        <v>0.17499999999999935</v>
      </c>
      <c r="I1608">
        <v>0.14099999999999921</v>
      </c>
      <c r="J1608">
        <v>3237619.2295188098</v>
      </c>
      <c r="K1608">
        <v>6940584.99480817</v>
      </c>
      <c r="L1608">
        <v>19247262.282556858</v>
      </c>
      <c r="M1608">
        <v>19247262.28255685</v>
      </c>
      <c r="N1608">
        <v>393623.17546692491</v>
      </c>
      <c r="O1608">
        <v>9784581.0488600638</v>
      </c>
      <c r="P1608">
        <v>86342.284872298085</v>
      </c>
      <c r="Q1608">
        <v>10753.814516694249</v>
      </c>
      <c r="R1608">
        <v>13690.550013847918</v>
      </c>
      <c r="S1608">
        <v>247884.77306228431</v>
      </c>
      <c r="T1608">
        <v>34951.75300178209</v>
      </c>
      <c r="U1608">
        <v>357.37670000000026</v>
      </c>
      <c r="V1608">
        <v>194938850.19253266</v>
      </c>
    </row>
    <row r="1609" spans="1:22" x14ac:dyDescent="0.25">
      <c r="A1609" t="s">
        <v>265</v>
      </c>
      <c r="B1609" t="s">
        <v>6</v>
      </c>
      <c r="C1609">
        <v>9.0044842296759242E-2</v>
      </c>
      <c r="D1609">
        <v>1.2960000000000008E-2</v>
      </c>
      <c r="E1609">
        <v>7.7084842296759312E-2</v>
      </c>
      <c r="F1609">
        <v>3.2231210574189845E-2</v>
      </c>
      <c r="G1609">
        <v>5.7813631722569536E-2</v>
      </c>
      <c r="H1609">
        <v>0.1750000000000001</v>
      </c>
      <c r="I1609">
        <v>0.14099999999999979</v>
      </c>
      <c r="J1609">
        <v>351674.88358319446</v>
      </c>
      <c r="K1609">
        <v>556508.96632121375</v>
      </c>
      <c r="L1609">
        <v>1539203.1656458119</v>
      </c>
      <c r="M1609">
        <v>1539203.1656458122</v>
      </c>
      <c r="N1609">
        <v>32580.933329456719</v>
      </c>
      <c r="O1609">
        <v>875602.91657495091</v>
      </c>
      <c r="P1609">
        <v>7722.7827367632344</v>
      </c>
      <c r="Q1609">
        <v>926.73392841158807</v>
      </c>
      <c r="R1609">
        <v>1219.5818497896501</v>
      </c>
      <c r="S1609">
        <v>19905.201414980769</v>
      </c>
      <c r="T1609">
        <v>2806.6333995122891</v>
      </c>
      <c r="U1609">
        <v>36.295999999999999</v>
      </c>
      <c r="V1609">
        <v>21182848.720384631</v>
      </c>
    </row>
    <row r="1610" spans="1:22" x14ac:dyDescent="0.25">
      <c r="A1610" t="s">
        <v>265</v>
      </c>
      <c r="B1610" t="s">
        <v>7</v>
      </c>
      <c r="C1610">
        <v>9.6285832035764199E-2</v>
      </c>
      <c r="D1610">
        <v>1.2959999999999994E-2</v>
      </c>
      <c r="E1610">
        <v>8.3325832035764227E-2</v>
      </c>
      <c r="F1610">
        <v>3.3791458008941053E-2</v>
      </c>
      <c r="G1610">
        <v>6.2494374026823146E-2</v>
      </c>
      <c r="H1610">
        <v>0.17499999999999991</v>
      </c>
      <c r="I1610">
        <v>0.14100000000000001</v>
      </c>
      <c r="J1610">
        <v>213897.07159504504</v>
      </c>
      <c r="K1610">
        <v>361284.53525167843</v>
      </c>
      <c r="L1610">
        <v>990228.56726698834</v>
      </c>
      <c r="M1610">
        <v>990228.56726698834</v>
      </c>
      <c r="N1610">
        <v>23406.259622011916</v>
      </c>
      <c r="O1610">
        <v>551775.34722471167</v>
      </c>
      <c r="P1610">
        <v>6811.6736359453334</v>
      </c>
      <c r="Q1610">
        <v>939.75816152432083</v>
      </c>
      <c r="R1610">
        <v>1092.951883443221</v>
      </c>
      <c r="S1610">
        <v>12762.380316475776</v>
      </c>
      <c r="T1610">
        <v>1799.4956246230845</v>
      </c>
      <c r="U1610">
        <v>23.197600000000001</v>
      </c>
      <c r="V1610">
        <v>12837480.200771155</v>
      </c>
    </row>
    <row r="1611" spans="1:22" x14ac:dyDescent="0.25">
      <c r="A1611" t="s">
        <v>266</v>
      </c>
      <c r="B1611" t="s">
        <v>1</v>
      </c>
      <c r="C1611">
        <v>8.600228758320963E-2</v>
      </c>
      <c r="D1611">
        <v>1.295999999999998E-2</v>
      </c>
      <c r="E1611">
        <v>7.3042287583209645E-2</v>
      </c>
      <c r="F1611">
        <v>3.1220571895802417E-2</v>
      </c>
      <c r="G1611">
        <v>5.4781715687407286E-2</v>
      </c>
      <c r="H1611">
        <v>0.17499999999999932</v>
      </c>
      <c r="I1611">
        <v>0.14099999999999921</v>
      </c>
      <c r="J1611">
        <v>3418033.331821146</v>
      </c>
      <c r="K1611">
        <v>5174575.095532869</v>
      </c>
      <c r="L1611">
        <v>13737882.803044276</v>
      </c>
      <c r="M1611">
        <v>13737882.803044267</v>
      </c>
      <c r="N1611">
        <v>446460.62088857125</v>
      </c>
      <c r="O1611">
        <v>8146147.806465433</v>
      </c>
      <c r="P1611">
        <v>189606.4882189926</v>
      </c>
      <c r="Q1611">
        <v>23745.184364337139</v>
      </c>
      <c r="R1611">
        <v>30082.585834249487</v>
      </c>
      <c r="S1611">
        <v>177937.21513672548</v>
      </c>
      <c r="T1611">
        <v>25089.147334278266</v>
      </c>
      <c r="U1611">
        <v>375.44170000000014</v>
      </c>
      <c r="V1611">
        <v>205910518.6121614</v>
      </c>
    </row>
    <row r="1612" spans="1:22" x14ac:dyDescent="0.25">
      <c r="A1612" t="s">
        <v>266</v>
      </c>
      <c r="B1612" t="s">
        <v>2</v>
      </c>
      <c r="C1612">
        <v>5.5598837728740837E-2</v>
      </c>
      <c r="D1612">
        <v>1.2959999999999999E-2</v>
      </c>
      <c r="E1612">
        <v>4.2638837728740865E-2</v>
      </c>
      <c r="F1612">
        <v>2.3619709432185214E-2</v>
      </c>
      <c r="G1612">
        <v>3.1979128296555644E-2</v>
      </c>
      <c r="H1612">
        <v>0.17499999999999996</v>
      </c>
      <c r="I1612">
        <v>0.14100000000000001</v>
      </c>
      <c r="J1612">
        <v>235268.60952131628</v>
      </c>
      <c r="K1612">
        <v>288841.40774978301</v>
      </c>
      <c r="L1612">
        <v>488823.49175204837</v>
      </c>
      <c r="M1612">
        <v>488823.49175204849</v>
      </c>
      <c r="N1612">
        <v>94425.182874325081</v>
      </c>
      <c r="O1612">
        <v>429684.83439677412</v>
      </c>
      <c r="P1612">
        <v>67331.401193291938</v>
      </c>
      <c r="Q1612">
        <v>8965.7023615155886</v>
      </c>
      <c r="R1612">
        <v>10757.891601227861</v>
      </c>
      <c r="S1612">
        <v>6459.4107960471447</v>
      </c>
      <c r="T1612">
        <v>910.77692224264729</v>
      </c>
      <c r="U1612">
        <v>21.132000000000001</v>
      </c>
      <c r="V1612">
        <v>14107035.965384612</v>
      </c>
    </row>
    <row r="1613" spans="1:22" x14ac:dyDescent="0.25">
      <c r="A1613" t="s">
        <v>266</v>
      </c>
      <c r="B1613" t="s">
        <v>3</v>
      </c>
      <c r="C1613">
        <v>7.4141566597913697E-2</v>
      </c>
      <c r="D1613">
        <v>1.2960000000000013E-2</v>
      </c>
      <c r="E1613">
        <v>6.1181566597913843E-2</v>
      </c>
      <c r="F1613">
        <v>2.8255391649478451E-2</v>
      </c>
      <c r="G1613">
        <v>4.5886174948435408E-2</v>
      </c>
      <c r="H1613">
        <v>0.17500000000000013</v>
      </c>
      <c r="I1613">
        <v>0.14099999999999965</v>
      </c>
      <c r="J1613">
        <v>1299880.7888600565</v>
      </c>
      <c r="K1613">
        <v>1593344.9796652021</v>
      </c>
      <c r="L1613">
        <v>4420091.7694106838</v>
      </c>
      <c r="M1613">
        <v>4420091.7694106838</v>
      </c>
      <c r="N1613">
        <v>89985.79239623202</v>
      </c>
      <c r="O1613">
        <v>2803239.9761290266</v>
      </c>
      <c r="P1613">
        <v>19273.774800436026</v>
      </c>
      <c r="Q1613">
        <v>2401.3729396875801</v>
      </c>
      <c r="R1613">
        <v>3056.1958313574278</v>
      </c>
      <c r="S1613">
        <v>57190.577409947015</v>
      </c>
      <c r="T1613">
        <v>8063.8714148025301</v>
      </c>
      <c r="U1613">
        <v>144.15889999999999</v>
      </c>
      <c r="V1613">
        <v>78369118.147161528</v>
      </c>
    </row>
    <row r="1614" spans="1:22" x14ac:dyDescent="0.25">
      <c r="A1614" t="s">
        <v>266</v>
      </c>
      <c r="B1614" t="s">
        <v>4</v>
      </c>
      <c r="C1614">
        <v>0.11126966126741887</v>
      </c>
      <c r="D1614">
        <v>1.2959999999999992E-2</v>
      </c>
      <c r="E1614">
        <v>9.8309661267418844E-2</v>
      </c>
      <c r="F1614">
        <v>3.7537415316854686E-2</v>
      </c>
      <c r="G1614">
        <v>7.3732245950564129E-2</v>
      </c>
      <c r="H1614">
        <v>0.17499999999999993</v>
      </c>
      <c r="I1614">
        <v>0.14099999999999996</v>
      </c>
      <c r="J1614">
        <v>248321.76675551038</v>
      </c>
      <c r="K1614">
        <v>498094.55622414313</v>
      </c>
      <c r="L1614">
        <v>1376700.4108585329</v>
      </c>
      <c r="M1614">
        <v>1376700.4108585331</v>
      </c>
      <c r="N1614">
        <v>29395.814453474013</v>
      </c>
      <c r="O1614">
        <v>717020.50852617936</v>
      </c>
      <c r="P1614">
        <v>7063.6230412910354</v>
      </c>
      <c r="Q1614">
        <v>847.63476495492421</v>
      </c>
      <c r="R1614">
        <v>1115.4873506806803</v>
      </c>
      <c r="S1614">
        <v>17851.945045177414</v>
      </c>
      <c r="T1614">
        <v>2517.1242513700154</v>
      </c>
      <c r="U1614">
        <v>30.648000000000007</v>
      </c>
      <c r="V1614">
        <v>14985237.74423077</v>
      </c>
    </row>
    <row r="1615" spans="1:22" x14ac:dyDescent="0.25">
      <c r="A1615" t="s">
        <v>266</v>
      </c>
      <c r="B1615" t="s">
        <v>5</v>
      </c>
      <c r="C1615">
        <v>0.10234796740639837</v>
      </c>
      <c r="D1615">
        <v>1.2960000000000018E-2</v>
      </c>
      <c r="E1615">
        <v>8.9387967406398497E-2</v>
      </c>
      <c r="F1615">
        <v>3.5306991851599592E-2</v>
      </c>
      <c r="G1615">
        <v>6.7040975554798904E-2</v>
      </c>
      <c r="H1615">
        <v>0.17500000000000027</v>
      </c>
      <c r="I1615">
        <v>0.14099999999999976</v>
      </c>
      <c r="J1615">
        <v>1366538.6653867543</v>
      </c>
      <c r="K1615">
        <v>2573991.9576453492</v>
      </c>
      <c r="L1615">
        <v>6840323.2125170939</v>
      </c>
      <c r="M1615">
        <v>6840323.2125171032</v>
      </c>
      <c r="N1615">
        <v>220413.16510473983</v>
      </c>
      <c r="O1615">
        <v>3720117.4579273658</v>
      </c>
      <c r="P1615">
        <v>93412.368088437201</v>
      </c>
      <c r="Q1615">
        <v>11209.484170612464</v>
      </c>
      <c r="R1615">
        <v>14751.681168526</v>
      </c>
      <c r="S1615">
        <v>88553.577280597616</v>
      </c>
      <c r="T1615">
        <v>12486.054396564268</v>
      </c>
      <c r="U1615">
        <v>151.66479999999996</v>
      </c>
      <c r="V1615">
        <v>82327836.472692296</v>
      </c>
    </row>
    <row r="1616" spans="1:22" x14ac:dyDescent="0.25">
      <c r="A1616" t="s">
        <v>266</v>
      </c>
      <c r="B1616" t="s">
        <v>6</v>
      </c>
      <c r="C1616">
        <v>4.9973349011113867E-2</v>
      </c>
      <c r="D1616">
        <v>1.2959999999999999E-2</v>
      </c>
      <c r="E1616">
        <v>3.7013349011113868E-2</v>
      </c>
      <c r="F1616">
        <v>2.2213337252778485E-2</v>
      </c>
      <c r="G1616">
        <v>2.7760011758335406E-2</v>
      </c>
      <c r="H1616">
        <v>0.17499999999999996</v>
      </c>
      <c r="I1616">
        <v>0.14099999999999993</v>
      </c>
      <c r="J1616">
        <v>143802.68997233736</v>
      </c>
      <c r="K1616">
        <v>108590.41212700344</v>
      </c>
      <c r="L1616">
        <v>303827.05799079413</v>
      </c>
      <c r="M1616">
        <v>303827.0579907943</v>
      </c>
      <c r="N1616">
        <v>5486.0445975540206</v>
      </c>
      <c r="O1616">
        <v>246907.05750178685</v>
      </c>
      <c r="P1616">
        <v>780.50417835739268</v>
      </c>
      <c r="Q1616">
        <v>111.61209750510714</v>
      </c>
      <c r="R1616">
        <v>125.78839489661246</v>
      </c>
      <c r="S1616">
        <v>3915.9859130542591</v>
      </c>
      <c r="T1616">
        <v>552.15401374065016</v>
      </c>
      <c r="U1616">
        <v>15.055999999999999</v>
      </c>
      <c r="V1616">
        <v>8650017.3942307699</v>
      </c>
    </row>
    <row r="1617" spans="1:22" x14ac:dyDescent="0.25">
      <c r="A1617" t="s">
        <v>266</v>
      </c>
      <c r="B1617" t="s">
        <v>7</v>
      </c>
      <c r="C1617">
        <v>5.7939946947290197E-2</v>
      </c>
      <c r="D1617">
        <v>1.2959999999999994E-2</v>
      </c>
      <c r="E1617">
        <v>4.4979946947290191E-2</v>
      </c>
      <c r="F1617">
        <v>2.4204986736822545E-2</v>
      </c>
      <c r="G1617">
        <v>3.3734960210467652E-2</v>
      </c>
      <c r="H1617">
        <v>0.17499999999999999</v>
      </c>
      <c r="I1617">
        <v>0.14099999999999996</v>
      </c>
      <c r="J1617">
        <v>124220.81132516717</v>
      </c>
      <c r="K1617">
        <v>111711.78212138827</v>
      </c>
      <c r="L1617">
        <v>308116.86051511875</v>
      </c>
      <c r="M1617">
        <v>308116.86051511869</v>
      </c>
      <c r="N1617">
        <v>6754.6214622615371</v>
      </c>
      <c r="O1617">
        <v>229177.97198429395</v>
      </c>
      <c r="P1617">
        <v>1744.8169171789677</v>
      </c>
      <c r="Q1617">
        <v>209.3780300614761</v>
      </c>
      <c r="R1617">
        <v>275.54148756090257</v>
      </c>
      <c r="S1617">
        <v>3965.7186919020046</v>
      </c>
      <c r="T1617">
        <v>559.1663355581826</v>
      </c>
      <c r="U1617">
        <v>12.782000000000002</v>
      </c>
      <c r="V1617">
        <v>7471272.8884615395</v>
      </c>
    </row>
    <row r="1618" spans="1:22" x14ac:dyDescent="0.25">
      <c r="A1618" t="s">
        <v>267</v>
      </c>
      <c r="B1618" t="s">
        <v>1</v>
      </c>
      <c r="C1618">
        <v>9.2570295161521016E-2</v>
      </c>
      <c r="D1618">
        <v>1.2960000000000001E-2</v>
      </c>
      <c r="E1618">
        <v>7.961029516152103E-2</v>
      </c>
      <c r="F1618">
        <v>3.2862573790380281E-2</v>
      </c>
      <c r="G1618">
        <v>5.9707721371140755E-2</v>
      </c>
      <c r="H1618">
        <v>0.17500000000000018</v>
      </c>
      <c r="I1618">
        <v>0.10600000000000004</v>
      </c>
      <c r="J1618">
        <v>1655488.4603862041</v>
      </c>
      <c r="K1618">
        <v>2796396.2715883823</v>
      </c>
      <c r="L1618">
        <v>7282054.2022933885</v>
      </c>
      <c r="M1618">
        <v>7282054.2022933895</v>
      </c>
      <c r="N1618">
        <v>276783.6531179403</v>
      </c>
      <c r="O1618">
        <v>4175101.0788566465</v>
      </c>
      <c r="P1618">
        <v>135916.19144979457</v>
      </c>
      <c r="Q1618">
        <v>16506.537362272025</v>
      </c>
      <c r="R1618">
        <v>16156.809254079059</v>
      </c>
      <c r="S1618">
        <v>97833.738744839982</v>
      </c>
      <c r="T1618">
        <v>10370.376306953047</v>
      </c>
      <c r="U1618">
        <v>181.27210000000005</v>
      </c>
      <c r="V1618">
        <v>102889711.26115376</v>
      </c>
    </row>
    <row r="1619" spans="1:22" x14ac:dyDescent="0.25">
      <c r="A1619" t="s">
        <v>267</v>
      </c>
      <c r="B1619" t="s">
        <v>2</v>
      </c>
      <c r="C1619">
        <v>6.4293310459331121E-2</v>
      </c>
      <c r="D1619">
        <v>1.2959999999999999E-2</v>
      </c>
      <c r="E1619">
        <v>5.1333310459331122E-2</v>
      </c>
      <c r="F1619">
        <v>2.5793327614832787E-2</v>
      </c>
      <c r="G1619">
        <v>3.8499982844498348E-2</v>
      </c>
      <c r="H1619">
        <v>0.17499999999999993</v>
      </c>
      <c r="I1619">
        <v>0.10600000000000004</v>
      </c>
      <c r="J1619">
        <v>198655.66605981128</v>
      </c>
      <c r="K1619">
        <v>261377.62939207349</v>
      </c>
      <c r="L1619">
        <v>511228.95730863581</v>
      </c>
      <c r="M1619">
        <v>511228.95730863593</v>
      </c>
      <c r="N1619">
        <v>68225.98271689628</v>
      </c>
      <c r="O1619">
        <v>391807.31273498858</v>
      </c>
      <c r="P1619">
        <v>48605.125235780732</v>
      </c>
      <c r="Q1619">
        <v>6014.5563562122097</v>
      </c>
      <c r="R1619">
        <v>5789.6862487512526</v>
      </c>
      <c r="S1619">
        <v>7067.4637216563897</v>
      </c>
      <c r="T1619">
        <v>749.15115449557766</v>
      </c>
      <c r="U1619">
        <v>18.809100000000001</v>
      </c>
      <c r="V1619">
        <v>12307490.775192307</v>
      </c>
    </row>
    <row r="1620" spans="1:22" x14ac:dyDescent="0.25">
      <c r="A1620" t="s">
        <v>267</v>
      </c>
      <c r="B1620" t="s">
        <v>3</v>
      </c>
      <c r="C1620">
        <v>9.3439462529330025E-2</v>
      </c>
      <c r="D1620">
        <v>1.2960000000000001E-2</v>
      </c>
      <c r="E1620">
        <v>8.0479462529330026E-2</v>
      </c>
      <c r="F1620">
        <v>3.3079865632332513E-2</v>
      </c>
      <c r="G1620">
        <v>6.0359596896997547E-2</v>
      </c>
      <c r="H1620">
        <v>0.17500000000000002</v>
      </c>
      <c r="I1620">
        <v>0.10599999999999997</v>
      </c>
      <c r="J1620">
        <v>406742.51776620728</v>
      </c>
      <c r="K1620">
        <v>699261.80942371779</v>
      </c>
      <c r="L1620">
        <v>1832176.8984457699</v>
      </c>
      <c r="M1620">
        <v>1832176.8984457706</v>
      </c>
      <c r="N1620">
        <v>66402.132456346182</v>
      </c>
      <c r="O1620">
        <v>1039602.1947335787</v>
      </c>
      <c r="P1620">
        <v>31536.002538252877</v>
      </c>
      <c r="Q1620">
        <v>3784.3203045903451</v>
      </c>
      <c r="R1620">
        <v>3743.9542213413815</v>
      </c>
      <c r="S1620">
        <v>24717.771602315595</v>
      </c>
      <c r="T1620">
        <v>2620.0837898454547</v>
      </c>
      <c r="U1620">
        <v>44.939999999999991</v>
      </c>
      <c r="V1620">
        <v>25315271.869230766</v>
      </c>
    </row>
    <row r="1621" spans="1:22" x14ac:dyDescent="0.25">
      <c r="A1621" t="s">
        <v>267</v>
      </c>
      <c r="B1621" t="s">
        <v>4</v>
      </c>
      <c r="C1621">
        <v>0.11755284568068693</v>
      </c>
      <c r="D1621">
        <v>1.2959999999999998E-2</v>
      </c>
      <c r="E1621">
        <v>0.10459284568068694</v>
      </c>
      <c r="F1621">
        <v>3.9108211420171728E-2</v>
      </c>
      <c r="G1621">
        <v>7.8444634260515192E-2</v>
      </c>
      <c r="H1621">
        <v>0.17499999999999996</v>
      </c>
      <c r="I1621">
        <v>0.10600000000000002</v>
      </c>
      <c r="J1621">
        <v>132537.56398192028</v>
      </c>
      <c r="K1621">
        <v>279275.39936864097</v>
      </c>
      <c r="L1621">
        <v>791292.18881084165</v>
      </c>
      <c r="M1621">
        <v>791292.18881084141</v>
      </c>
      <c r="N1621">
        <v>11633.502323770139</v>
      </c>
      <c r="O1621">
        <v>400179.46102679084</v>
      </c>
      <c r="P1621">
        <v>0</v>
      </c>
      <c r="Q1621">
        <v>0</v>
      </c>
      <c r="R1621">
        <v>0</v>
      </c>
      <c r="S1621">
        <v>10518.537363264257</v>
      </c>
      <c r="T1621">
        <v>1114.964960506011</v>
      </c>
      <c r="U1621">
        <v>16.8</v>
      </c>
      <c r="V1621">
        <v>8245493.346153846</v>
      </c>
    </row>
    <row r="1622" spans="1:22" x14ac:dyDescent="0.25">
      <c r="A1622" t="s">
        <v>267</v>
      </c>
      <c r="B1622" t="s">
        <v>5</v>
      </c>
      <c r="C1622">
        <v>9.7325280751283008E-2</v>
      </c>
      <c r="D1622">
        <v>1.296000000000001E-2</v>
      </c>
      <c r="E1622">
        <v>8.436528075128305E-2</v>
      </c>
      <c r="F1622">
        <v>3.4051320187820741E-2</v>
      </c>
      <c r="G1622">
        <v>6.3273960563462225E-2</v>
      </c>
      <c r="H1622">
        <v>0.17500000000000021</v>
      </c>
      <c r="I1622">
        <v>0.10600000000000001</v>
      </c>
      <c r="J1622">
        <v>811275.04265879432</v>
      </c>
      <c r="K1622">
        <v>1438530.9036589654</v>
      </c>
      <c r="L1622">
        <v>3858188.1501056422</v>
      </c>
      <c r="M1622">
        <v>3858188.1501056403</v>
      </c>
      <c r="N1622">
        <v>114351.14021781459</v>
      </c>
      <c r="O1622">
        <v>2135454.8060999447</v>
      </c>
      <c r="P1622">
        <v>46226.84744554996</v>
      </c>
      <c r="Q1622">
        <v>5547.2216934659946</v>
      </c>
      <c r="R1622">
        <v>5488.0513287356907</v>
      </c>
      <c r="S1622">
        <v>51617.558544359912</v>
      </c>
      <c r="T1622">
        <v>5471.4612057021504</v>
      </c>
      <c r="U1622">
        <v>89.403000000000006</v>
      </c>
      <c r="V1622">
        <v>50449263.193653837</v>
      </c>
    </row>
    <row r="1623" spans="1:22" x14ac:dyDescent="0.25">
      <c r="A1623" t="s">
        <v>267</v>
      </c>
      <c r="B1623" t="s">
        <v>6</v>
      </c>
      <c r="U1623">
        <v>6</v>
      </c>
    </row>
    <row r="1624" spans="1:22" x14ac:dyDescent="0.25">
      <c r="A1624" t="s">
        <v>267</v>
      </c>
      <c r="B1624" t="s">
        <v>7</v>
      </c>
      <c r="U1624">
        <v>5.32</v>
      </c>
    </row>
    <row r="1625" spans="1:22" x14ac:dyDescent="0.25">
      <c r="A1625" t="s">
        <v>268</v>
      </c>
      <c r="B1625" t="s">
        <v>1</v>
      </c>
      <c r="C1625">
        <v>7.1227796939245372E-2</v>
      </c>
      <c r="D1625">
        <v>1.2960000000000006E-2</v>
      </c>
      <c r="E1625">
        <v>5.8267796939245269E-2</v>
      </c>
      <c r="F1625">
        <v>2.7526949234811318E-2</v>
      </c>
      <c r="G1625">
        <v>4.3700847704433998E-2</v>
      </c>
      <c r="H1625">
        <v>0.17500000000000021</v>
      </c>
      <c r="I1625">
        <v>0.1409999999999999</v>
      </c>
      <c r="J1625">
        <v>1114877.4223572402</v>
      </c>
      <c r="K1625">
        <v>1320042.6006846502</v>
      </c>
      <c r="L1625">
        <v>3564847.1845526518</v>
      </c>
      <c r="M1625">
        <v>3564847.1845526518</v>
      </c>
      <c r="N1625">
        <v>98820.154375323094</v>
      </c>
      <c r="O1625">
        <v>2336099.868666566</v>
      </c>
      <c r="P1625">
        <v>35985.96607132096</v>
      </c>
      <c r="Q1625">
        <v>4429.8345175315453</v>
      </c>
      <c r="R1625">
        <v>5698.6278830282026</v>
      </c>
      <c r="S1625">
        <v>46192.573096795451</v>
      </c>
      <c r="T1625">
        <v>6513.1528066481596</v>
      </c>
      <c r="U1625">
        <v>121.61360000000002</v>
      </c>
      <c r="V1625">
        <v>67140507.463269249</v>
      </c>
    </row>
    <row r="1626" spans="1:22" x14ac:dyDescent="0.25">
      <c r="A1626" t="s">
        <v>268</v>
      </c>
      <c r="B1626" t="s">
        <v>2</v>
      </c>
      <c r="C1626">
        <v>6.555990858697186E-2</v>
      </c>
      <c r="D1626">
        <v>1.2959999999999999E-2</v>
      </c>
      <c r="E1626">
        <v>5.2599908586971854E-2</v>
      </c>
      <c r="F1626">
        <v>2.6109977146742961E-2</v>
      </c>
      <c r="G1626">
        <v>3.9449931440228889E-2</v>
      </c>
      <c r="H1626">
        <v>0.17499999999999999</v>
      </c>
      <c r="I1626">
        <v>0.14099999999999999</v>
      </c>
      <c r="J1626">
        <v>120312.23411058589</v>
      </c>
      <c r="K1626">
        <v>139077.69530022491</v>
      </c>
      <c r="L1626">
        <v>316284.63521423447</v>
      </c>
      <c r="M1626">
        <v>316284.63521423447</v>
      </c>
      <c r="N1626">
        <v>25237.112671610084</v>
      </c>
      <c r="O1626">
        <v>234152.81673920073</v>
      </c>
      <c r="P1626">
        <v>15972.451225532866</v>
      </c>
      <c r="Q1626">
        <v>1980.354247935245</v>
      </c>
      <c r="R1626">
        <v>2531.3455717590032</v>
      </c>
      <c r="S1626">
        <v>4165.610540212916</v>
      </c>
      <c r="T1626">
        <v>587.35108617002106</v>
      </c>
      <c r="U1626">
        <v>11.351800000000001</v>
      </c>
      <c r="V1626">
        <v>7218258.6223076917</v>
      </c>
    </row>
    <row r="1627" spans="1:22" x14ac:dyDescent="0.25">
      <c r="A1627" t="s">
        <v>268</v>
      </c>
      <c r="B1627" t="s">
        <v>3</v>
      </c>
      <c r="C1627">
        <v>5.5121095827125793E-2</v>
      </c>
      <c r="D1627">
        <v>1.2959999999999994E-2</v>
      </c>
      <c r="E1627">
        <v>4.2161095827125794E-2</v>
      </c>
      <c r="F1627">
        <v>2.3500273956781441E-2</v>
      </c>
      <c r="G1627">
        <v>3.1620821870344325E-2</v>
      </c>
      <c r="H1627">
        <v>0.17499999999999991</v>
      </c>
      <c r="I1627">
        <v>0.14099999999999999</v>
      </c>
      <c r="J1627">
        <v>321954.41110624583</v>
      </c>
      <c r="K1627">
        <v>274090.00057441497</v>
      </c>
      <c r="L1627">
        <v>758441.72610033303</v>
      </c>
      <c r="M1627">
        <v>758441.72610033292</v>
      </c>
      <c r="N1627">
        <v>15957.068905728171</v>
      </c>
      <c r="O1627">
        <v>580087.34277493262</v>
      </c>
      <c r="P1627">
        <v>3698.7790509485963</v>
      </c>
      <c r="Q1627">
        <v>448.41502560087145</v>
      </c>
      <c r="R1627">
        <v>584.75436479347491</v>
      </c>
      <c r="S1627">
        <v>9837.9671028791254</v>
      </c>
      <c r="T1627">
        <v>1387.1533615059573</v>
      </c>
      <c r="U1627">
        <v>35.196100000000008</v>
      </c>
      <c r="V1627">
        <v>19409490.190961536</v>
      </c>
    </row>
    <row r="1628" spans="1:22" x14ac:dyDescent="0.25">
      <c r="A1628" t="s">
        <v>268</v>
      </c>
      <c r="B1628" t="s">
        <v>4</v>
      </c>
      <c r="C1628">
        <v>8.472544420645757E-2</v>
      </c>
      <c r="D1628">
        <v>1.2959999999999996E-2</v>
      </c>
      <c r="E1628">
        <v>7.1765444206457557E-2</v>
      </c>
      <c r="F1628">
        <v>3.0901361051614392E-2</v>
      </c>
      <c r="G1628">
        <v>5.3824083154843182E-2</v>
      </c>
      <c r="H1628">
        <v>0.17499999999999993</v>
      </c>
      <c r="I1628">
        <v>0.14099999999999999</v>
      </c>
      <c r="J1628">
        <v>234922.5195818154</v>
      </c>
      <c r="K1628">
        <v>358693.22814059875</v>
      </c>
      <c r="L1628">
        <v>945968.68059203972</v>
      </c>
      <c r="M1628">
        <v>945968.68059203972</v>
      </c>
      <c r="N1628">
        <v>32527.750957439071</v>
      </c>
      <c r="O1628">
        <v>561087.99676497502</v>
      </c>
      <c r="P1628">
        <v>14432.259768113867</v>
      </c>
      <c r="Q1628">
        <v>1731.871172173664</v>
      </c>
      <c r="R1628">
        <v>2279.1424625805416</v>
      </c>
      <c r="S1628">
        <v>12343.976822586419</v>
      </c>
      <c r="T1628">
        <v>1740.5007319846843</v>
      </c>
      <c r="U1628">
        <v>28.313900000000004</v>
      </c>
      <c r="V1628">
        <v>14175621.424423074</v>
      </c>
    </row>
    <row r="1629" spans="1:22" x14ac:dyDescent="0.25">
      <c r="A1629" t="s">
        <v>268</v>
      </c>
      <c r="B1629" t="s">
        <v>5</v>
      </c>
      <c r="C1629">
        <v>8.400769040225689E-2</v>
      </c>
      <c r="D1629">
        <v>1.2959999999999991E-2</v>
      </c>
      <c r="E1629">
        <v>7.1047690402256947E-2</v>
      </c>
      <c r="F1629">
        <v>3.0721922600564208E-2</v>
      </c>
      <c r="G1629">
        <v>5.3285767801692696E-2</v>
      </c>
      <c r="H1629">
        <v>0.17499999999999993</v>
      </c>
      <c r="I1629">
        <v>0.14099999999999993</v>
      </c>
      <c r="J1629">
        <v>344256.45228703739</v>
      </c>
      <c r="K1629">
        <v>485103.63623258809</v>
      </c>
      <c r="L1629">
        <v>1374754.8326405922</v>
      </c>
      <c r="M1629">
        <v>1374754.8326405925</v>
      </c>
      <c r="N1629">
        <v>20139.019014293095</v>
      </c>
      <c r="O1629">
        <v>809221.0695053325</v>
      </c>
      <c r="P1629">
        <v>0</v>
      </c>
      <c r="Q1629">
        <v>0</v>
      </c>
      <c r="R1629">
        <v>0</v>
      </c>
      <c r="S1629">
        <v>17650.323413052833</v>
      </c>
      <c r="T1629">
        <v>2488.695601240448</v>
      </c>
      <c r="U1629">
        <v>37.26080000000001</v>
      </c>
      <c r="V1629">
        <v>20729334.323653836</v>
      </c>
    </row>
    <row r="1630" spans="1:22" x14ac:dyDescent="0.25">
      <c r="A1630" t="s">
        <v>268</v>
      </c>
      <c r="B1630" t="s">
        <v>6</v>
      </c>
      <c r="U1630">
        <v>4.7810000000000006</v>
      </c>
    </row>
    <row r="1631" spans="1:22" x14ac:dyDescent="0.25">
      <c r="A1631" t="s">
        <v>268</v>
      </c>
      <c r="B1631" t="s">
        <v>7</v>
      </c>
      <c r="U1631">
        <v>4.71</v>
      </c>
    </row>
    <row r="1632" spans="1:22" x14ac:dyDescent="0.25">
      <c r="A1632" t="s">
        <v>269</v>
      </c>
      <c r="B1632" t="s">
        <v>1</v>
      </c>
      <c r="C1632">
        <v>7.2846128915082145E-2</v>
      </c>
      <c r="D1632">
        <v>1.2960000000000027E-2</v>
      </c>
      <c r="E1632">
        <v>5.9886128915082229E-2</v>
      </c>
      <c r="F1632">
        <v>2.7931532228770536E-2</v>
      </c>
      <c r="G1632">
        <v>4.4914596686311606E-2</v>
      </c>
      <c r="H1632">
        <v>0.17499999999999924</v>
      </c>
      <c r="I1632">
        <v>0.10600000000000047</v>
      </c>
      <c r="J1632">
        <v>2644155.3939945144</v>
      </c>
      <c r="K1632">
        <v>3237223.2364418474</v>
      </c>
      <c r="L1632">
        <v>8733589.0838168226</v>
      </c>
      <c r="M1632">
        <v>8733589.0838168282</v>
      </c>
      <c r="N1632">
        <v>244520.15637717396</v>
      </c>
      <c r="O1632">
        <v>5636858.4740591841</v>
      </c>
      <c r="P1632">
        <v>93437.727658357471</v>
      </c>
      <c r="Q1632">
        <v>11243.64901259468</v>
      </c>
      <c r="R1632">
        <v>11096.225927120928</v>
      </c>
      <c r="S1632">
        <v>116403.75567731122</v>
      </c>
      <c r="T1632">
        <v>12338.79810179499</v>
      </c>
      <c r="U1632">
        <v>306.72082311751331</v>
      </c>
      <c r="V1632">
        <v>164246173.72903851</v>
      </c>
    </row>
    <row r="1633" spans="1:22" x14ac:dyDescent="0.25">
      <c r="A1633" t="s">
        <v>269</v>
      </c>
      <c r="B1633" t="s">
        <v>2</v>
      </c>
      <c r="C1633">
        <v>3.5550782632457596E-2</v>
      </c>
      <c r="D1633">
        <v>1.2959999999999999E-2</v>
      </c>
      <c r="E1633">
        <v>2.2590782632457587E-2</v>
      </c>
      <c r="F1633">
        <v>1.8607695658114397E-2</v>
      </c>
      <c r="G1633">
        <v>1.6943086974343192E-2</v>
      </c>
      <c r="H1633">
        <v>0.17499999999999993</v>
      </c>
      <c r="I1633">
        <v>0.10600000000000004</v>
      </c>
      <c r="J1633">
        <v>157908.36614961823</v>
      </c>
      <c r="K1633">
        <v>107609.40852770617</v>
      </c>
      <c r="L1633">
        <v>190836.25005214795</v>
      </c>
      <c r="M1633">
        <v>190836.25005214795</v>
      </c>
      <c r="N1633">
        <v>32997.993882742594</v>
      </c>
      <c r="O1633">
        <v>232519.78079458175</v>
      </c>
      <c r="P1633">
        <v>24271.732304712372</v>
      </c>
      <c r="Q1633">
        <v>2912.6078765654847</v>
      </c>
      <c r="R1633">
        <v>2881.5400592154529</v>
      </c>
      <c r="S1633">
        <v>2651.0973257226819</v>
      </c>
      <c r="T1633">
        <v>281.01631652660427</v>
      </c>
      <c r="U1633">
        <v>15.95</v>
      </c>
      <c r="V1633">
        <v>9793009.3846153859</v>
      </c>
    </row>
    <row r="1634" spans="1:22" x14ac:dyDescent="0.25">
      <c r="A1634" t="s">
        <v>269</v>
      </c>
      <c r="B1634" t="s">
        <v>3</v>
      </c>
      <c r="C1634">
        <v>5.262062012372349E-2</v>
      </c>
      <c r="D1634">
        <v>1.2960000000000011E-2</v>
      </c>
      <c r="E1634">
        <v>3.9660620123723428E-2</v>
      </c>
      <c r="F1634">
        <v>2.2875155030930849E-2</v>
      </c>
      <c r="G1634">
        <v>2.9745465092792567E-2</v>
      </c>
      <c r="H1634">
        <v>0.17500000000000027</v>
      </c>
      <c r="I1634">
        <v>0.106</v>
      </c>
      <c r="J1634">
        <v>865067.72885801247</v>
      </c>
      <c r="K1634">
        <v>689983.25299157295</v>
      </c>
      <c r="L1634">
        <v>1913929.5966429557</v>
      </c>
      <c r="M1634">
        <v>1913929.5966429557</v>
      </c>
      <c r="N1634">
        <v>39005.040582940681</v>
      </c>
      <c r="O1634">
        <v>1516045.9412666445</v>
      </c>
      <c r="P1634">
        <v>8699.8361410406869</v>
      </c>
      <c r="Q1634">
        <v>1066.9713161771276</v>
      </c>
      <c r="R1634">
        <v>1035.2815904650884</v>
      </c>
      <c r="S1634">
        <v>25499.956180160716</v>
      </c>
      <c r="T1634">
        <v>2702.9953550970367</v>
      </c>
      <c r="U1634">
        <v>97.790099999999981</v>
      </c>
      <c r="V1634">
        <v>53751566.245384634</v>
      </c>
    </row>
    <row r="1635" spans="1:22" x14ac:dyDescent="0.25">
      <c r="A1635" t="s">
        <v>269</v>
      </c>
      <c r="B1635" t="s">
        <v>4</v>
      </c>
      <c r="C1635">
        <v>8.8186785411567228E-2</v>
      </c>
      <c r="D1635">
        <v>1.2959999999999991E-2</v>
      </c>
      <c r="E1635">
        <v>7.5226785411567174E-2</v>
      </c>
      <c r="F1635">
        <v>3.1766696352891803E-2</v>
      </c>
      <c r="G1635">
        <v>5.6420089058675411E-2</v>
      </c>
      <c r="H1635">
        <v>0.17499999999999993</v>
      </c>
      <c r="I1635">
        <v>0.10599999999999997</v>
      </c>
      <c r="J1635">
        <v>342061.12445887073</v>
      </c>
      <c r="K1635">
        <v>522347.10411655437</v>
      </c>
      <c r="L1635">
        <v>1445822.0828463652</v>
      </c>
      <c r="M1635">
        <v>1445822.0828463652</v>
      </c>
      <c r="N1635">
        <v>30304.807375824428</v>
      </c>
      <c r="O1635">
        <v>834103.42119960079</v>
      </c>
      <c r="P1635">
        <v>7247.3028445632881</v>
      </c>
      <c r="Q1635">
        <v>869.67634134759453</v>
      </c>
      <c r="R1635">
        <v>860.3997937065534</v>
      </c>
      <c r="S1635">
        <v>19283.389146661037</v>
      </c>
      <c r="T1635">
        <v>2044.0392495460703</v>
      </c>
      <c r="U1635">
        <v>45.19716376113653</v>
      </c>
      <c r="V1635">
        <v>21274016.687692307</v>
      </c>
    </row>
    <row r="1636" spans="1:22" x14ac:dyDescent="0.25">
      <c r="A1636" t="s">
        <v>269</v>
      </c>
      <c r="B1636" t="s">
        <v>5</v>
      </c>
      <c r="C1636">
        <v>9.0261329579265442E-2</v>
      </c>
      <c r="D1636">
        <v>1.296000000000002E-2</v>
      </c>
      <c r="E1636">
        <v>7.7301329579265485E-2</v>
      </c>
      <c r="F1636">
        <v>3.228533239481636E-2</v>
      </c>
      <c r="G1636">
        <v>5.7975997184449152E-2</v>
      </c>
      <c r="H1636">
        <v>0.17500000000000035</v>
      </c>
      <c r="I1636">
        <v>0.10599999999999997</v>
      </c>
      <c r="J1636">
        <v>1106123.4854885465</v>
      </c>
      <c r="K1636">
        <v>1763171.730702535</v>
      </c>
      <c r="L1636">
        <v>4750792.8732912932</v>
      </c>
      <c r="M1636">
        <v>4750792.8732912978</v>
      </c>
      <c r="N1636">
        <v>134680.57970407745</v>
      </c>
      <c r="O1636">
        <v>2734614.6364870025</v>
      </c>
      <c r="P1636">
        <v>52282.225211243865</v>
      </c>
      <c r="Q1636">
        <v>6281.9977396888025</v>
      </c>
      <c r="R1636">
        <v>6207.8076327988611</v>
      </c>
      <c r="S1636">
        <v>63208.453092536896</v>
      </c>
      <c r="T1636">
        <v>6700.0960278089033</v>
      </c>
      <c r="U1636">
        <v>127.31355935637659</v>
      </c>
      <c r="V1636">
        <v>68666707.462884605</v>
      </c>
    </row>
    <row r="1637" spans="1:22" x14ac:dyDescent="0.25">
      <c r="A1637" t="s">
        <v>269</v>
      </c>
      <c r="B1637" t="s">
        <v>6</v>
      </c>
      <c r="C1637">
        <v>5.5475007134317057E-2</v>
      </c>
      <c r="D1637">
        <v>1.2959999999999999E-2</v>
      </c>
      <c r="E1637">
        <v>4.2515007134317072E-2</v>
      </c>
      <c r="F1637">
        <v>2.3588751783579269E-2</v>
      </c>
      <c r="G1637">
        <v>3.1886255350737795E-2</v>
      </c>
      <c r="H1637">
        <v>0.17500000000000004</v>
      </c>
      <c r="I1637">
        <v>0.10600000000000001</v>
      </c>
      <c r="J1637">
        <v>84966.497834582377</v>
      </c>
      <c r="K1637">
        <v>76846.400601458852</v>
      </c>
      <c r="L1637">
        <v>217740.32448930384</v>
      </c>
      <c r="M1637">
        <v>217740.32448930381</v>
      </c>
      <c r="N1637">
        <v>3199.719328768173</v>
      </c>
      <c r="O1637">
        <v>158613.17910727306</v>
      </c>
      <c r="P1637">
        <v>0</v>
      </c>
      <c r="Q1637">
        <v>0</v>
      </c>
      <c r="R1637">
        <v>0</v>
      </c>
      <c r="S1637">
        <v>2893.0554509658123</v>
      </c>
      <c r="T1637">
        <v>306.66387780237613</v>
      </c>
      <c r="U1637">
        <v>10.7</v>
      </c>
      <c r="V1637">
        <v>5282047.8215384604</v>
      </c>
    </row>
    <row r="1638" spans="1:22" x14ac:dyDescent="0.25">
      <c r="A1638" t="s">
        <v>269</v>
      </c>
      <c r="B1638" t="s">
        <v>7</v>
      </c>
      <c r="U1638">
        <v>9.7699999999999978</v>
      </c>
    </row>
    <row r="1639" spans="1:22" x14ac:dyDescent="0.25">
      <c r="A1639" t="s">
        <v>270</v>
      </c>
      <c r="B1639" t="s">
        <v>1</v>
      </c>
      <c r="C1639">
        <v>8.6639135314124732E-2</v>
      </c>
      <c r="D1639">
        <v>1.2960000000000024E-2</v>
      </c>
      <c r="E1639">
        <v>7.3679135314124608E-2</v>
      </c>
      <c r="F1639">
        <v>3.1379783828531183E-2</v>
      </c>
      <c r="G1639">
        <v>5.5259351485593466E-2</v>
      </c>
      <c r="H1639">
        <v>0.17500000000000035</v>
      </c>
      <c r="I1639">
        <v>0.10599999999999998</v>
      </c>
      <c r="J1639">
        <v>1084769.8215525059</v>
      </c>
      <c r="K1639">
        <v>1631968.1167610532</v>
      </c>
      <c r="L1639">
        <v>4465136.4983291002</v>
      </c>
      <c r="M1639">
        <v>4465136.4983290983</v>
      </c>
      <c r="N1639">
        <v>107691.96298851492</v>
      </c>
      <c r="O1639">
        <v>2609045.9753250419</v>
      </c>
      <c r="P1639">
        <v>33799.692315932356</v>
      </c>
      <c r="Q1639">
        <v>4055.9630779118825</v>
      </c>
      <c r="R1639">
        <v>4012.699471747489</v>
      </c>
      <c r="S1639">
        <v>59515.016386006042</v>
      </c>
      <c r="T1639">
        <v>6308.5917369166436</v>
      </c>
      <c r="U1639">
        <v>123.23039999999996</v>
      </c>
      <c r="V1639">
        <v>67427839.371346131</v>
      </c>
    </row>
    <row r="1640" spans="1:22" x14ac:dyDescent="0.25">
      <c r="A1640" t="s">
        <v>270</v>
      </c>
      <c r="B1640" t="s">
        <v>2</v>
      </c>
      <c r="U1640">
        <v>8.8000000000000007</v>
      </c>
    </row>
    <row r="1641" spans="1:22" x14ac:dyDescent="0.25">
      <c r="A1641" t="s">
        <v>270</v>
      </c>
      <c r="B1641" t="s">
        <v>3</v>
      </c>
      <c r="C1641">
        <v>8.8542802407668167E-2</v>
      </c>
      <c r="D1641">
        <v>1.2959999999999992E-2</v>
      </c>
      <c r="E1641">
        <v>7.558280240766814E-2</v>
      </c>
      <c r="F1641">
        <v>3.1855700601917031E-2</v>
      </c>
      <c r="G1641">
        <v>5.6687101805751094E-2</v>
      </c>
      <c r="H1641">
        <v>0.17499999999999993</v>
      </c>
      <c r="I1641">
        <v>0.106</v>
      </c>
      <c r="J1641">
        <v>289674.28859831585</v>
      </c>
      <c r="K1641">
        <v>436140.4509743455</v>
      </c>
      <c r="L1641">
        <v>1229121.8139100035</v>
      </c>
      <c r="M1641">
        <v>1229121.8139100047</v>
      </c>
      <c r="N1641">
        <v>19824.884753258084</v>
      </c>
      <c r="O1641">
        <v>705989.8548194028</v>
      </c>
      <c r="P1641">
        <v>1415.8896031434078</v>
      </c>
      <c r="Q1641">
        <v>169.90675237720893</v>
      </c>
      <c r="R1641">
        <v>168.09441368518537</v>
      </c>
      <c r="S1641">
        <v>16339.054235128395</v>
      </c>
      <c r="T1641">
        <v>1731.9397489236108</v>
      </c>
      <c r="U1641">
        <v>33.428400000000003</v>
      </c>
      <c r="V1641">
        <v>17995131.364615388</v>
      </c>
    </row>
    <row r="1642" spans="1:22" x14ac:dyDescent="0.25">
      <c r="A1642" t="s">
        <v>270</v>
      </c>
      <c r="B1642" t="s">
        <v>4</v>
      </c>
      <c r="C1642">
        <v>4.5289890554892506E-2</v>
      </c>
      <c r="D1642">
        <v>1.2960000000000003E-2</v>
      </c>
      <c r="E1642">
        <v>3.2329890554892507E-2</v>
      </c>
      <c r="F1642">
        <v>2.1042472638723126E-2</v>
      </c>
      <c r="G1642">
        <v>2.4247417916169377E-2</v>
      </c>
      <c r="H1642">
        <v>0.17500000000000002</v>
      </c>
      <c r="I1642">
        <v>0.10600000000000002</v>
      </c>
      <c r="J1642">
        <v>91845.277609210432</v>
      </c>
      <c r="K1642">
        <v>59889.844122020862</v>
      </c>
      <c r="L1642">
        <v>169685.88171448855</v>
      </c>
      <c r="M1642">
        <v>169685.88171448855</v>
      </c>
      <c r="N1642">
        <v>2495.9126628935046</v>
      </c>
      <c r="O1642">
        <v>149239.20906833778</v>
      </c>
      <c r="P1642">
        <v>0</v>
      </c>
      <c r="Q1642">
        <v>0</v>
      </c>
      <c r="R1642">
        <v>0</v>
      </c>
      <c r="S1642">
        <v>2256.7022268476694</v>
      </c>
      <c r="T1642">
        <v>239.21043604585296</v>
      </c>
      <c r="U1642">
        <v>11.696099999999999</v>
      </c>
      <c r="V1642">
        <v>5712646.847884615</v>
      </c>
    </row>
    <row r="1643" spans="1:22" x14ac:dyDescent="0.25">
      <c r="A1643" t="s">
        <v>270</v>
      </c>
      <c r="B1643" t="s">
        <v>5</v>
      </c>
      <c r="C1643">
        <v>9.9223573760182565E-2</v>
      </c>
      <c r="D1643">
        <v>1.2959999999999999E-2</v>
      </c>
      <c r="E1643">
        <v>8.6263573760182566E-2</v>
      </c>
      <c r="F1643">
        <v>3.4525893440045655E-2</v>
      </c>
      <c r="G1643">
        <v>6.4697680320136897E-2</v>
      </c>
      <c r="H1643">
        <v>0.17499999999999999</v>
      </c>
      <c r="I1643">
        <v>0.106</v>
      </c>
      <c r="J1643">
        <v>463387.51855373144</v>
      </c>
      <c r="K1643">
        <v>809933.20806703286</v>
      </c>
      <c r="L1643">
        <v>2271613.4617549442</v>
      </c>
      <c r="M1643">
        <v>2271613.461754946</v>
      </c>
      <c r="N1643">
        <v>39546.540611539269</v>
      </c>
      <c r="O1643">
        <v>1233774.1860092259</v>
      </c>
      <c r="P1643">
        <v>4952.9012279798817</v>
      </c>
      <c r="Q1643">
        <v>594.34814735758573</v>
      </c>
      <c r="R1643">
        <v>588.00843378577156</v>
      </c>
      <c r="S1643">
        <v>30209.116457879823</v>
      </c>
      <c r="T1643">
        <v>3202.1663445352601</v>
      </c>
      <c r="U1643">
        <v>53.405899999999988</v>
      </c>
      <c r="V1643">
        <v>28812305.989615392</v>
      </c>
    </row>
    <row r="1644" spans="1:22" x14ac:dyDescent="0.25">
      <c r="A1644" t="s">
        <v>270</v>
      </c>
      <c r="B1644" t="s">
        <v>6</v>
      </c>
      <c r="C1644">
        <v>7.2411376495877533E-2</v>
      </c>
      <c r="D1644">
        <v>1.2960000000000001E-2</v>
      </c>
      <c r="E1644">
        <v>5.9451376495877527E-2</v>
      </c>
      <c r="F1644">
        <v>2.7822844123969379E-2</v>
      </c>
      <c r="G1644">
        <v>4.4588532371908136E-2</v>
      </c>
      <c r="H1644">
        <v>0.17499999999999999</v>
      </c>
      <c r="I1644">
        <v>0.106</v>
      </c>
      <c r="J1644">
        <v>93181.328993894407</v>
      </c>
      <c r="K1644">
        <v>113116.81767924258</v>
      </c>
      <c r="L1644">
        <v>304458.65430865472</v>
      </c>
      <c r="M1644">
        <v>304458.65430865472</v>
      </c>
      <c r="N1644">
        <v>8722.949682268285</v>
      </c>
      <c r="O1644">
        <v>197575.19699086872</v>
      </c>
      <c r="P1644">
        <v>3384.6875189188668</v>
      </c>
      <c r="Q1644">
        <v>406.16250227026399</v>
      </c>
      <c r="R1644">
        <v>401.83010224604783</v>
      </c>
      <c r="S1644">
        <v>4096.0845920733091</v>
      </c>
      <c r="T1644">
        <v>434.18496675977082</v>
      </c>
      <c r="U1644">
        <v>10.4</v>
      </c>
      <c r="V1644">
        <v>5804312.0000000009</v>
      </c>
    </row>
    <row r="1645" spans="1:22" x14ac:dyDescent="0.25">
      <c r="A1645" t="s">
        <v>270</v>
      </c>
      <c r="B1645" t="s">
        <v>7</v>
      </c>
      <c r="U1645">
        <v>5.5</v>
      </c>
    </row>
    <row r="1646" spans="1:22" x14ac:dyDescent="0.25">
      <c r="A1646" t="s">
        <v>271</v>
      </c>
      <c r="B1646" t="s">
        <v>1</v>
      </c>
      <c r="C1646">
        <v>8.3405263059223411E-2</v>
      </c>
      <c r="D1646">
        <v>1.2960000000000018E-2</v>
      </c>
      <c r="E1646">
        <v>7.044526305922344E-2</v>
      </c>
      <c r="F1646">
        <v>3.0571315764805852E-2</v>
      </c>
      <c r="G1646">
        <v>5.2833947294417621E-2</v>
      </c>
      <c r="H1646">
        <v>0.17500000000000018</v>
      </c>
      <c r="I1646">
        <v>0.10599999999999989</v>
      </c>
      <c r="J1646">
        <v>1306332.1552298842</v>
      </c>
      <c r="K1646">
        <v>1847954.0267520281</v>
      </c>
      <c r="L1646">
        <v>5037501.4986082502</v>
      </c>
      <c r="M1646">
        <v>5037501.4986082502</v>
      </c>
      <c r="N1646">
        <v>126590.14541196357</v>
      </c>
      <c r="O1646">
        <v>3027696.0365699525</v>
      </c>
      <c r="P1646">
        <v>42098.679225046209</v>
      </c>
      <c r="Q1646">
        <v>5077.5667111205084</v>
      </c>
      <c r="R1646">
        <v>5000.6820692336723</v>
      </c>
      <c r="S1646">
        <v>67281.39006017978</v>
      </c>
      <c r="T1646">
        <v>7131.8273463790601</v>
      </c>
      <c r="U1646">
        <v>153.11470000000008</v>
      </c>
      <c r="V1646">
        <v>81197731.953076884</v>
      </c>
    </row>
    <row r="1647" spans="1:22" x14ac:dyDescent="0.25">
      <c r="A1647" t="s">
        <v>271</v>
      </c>
      <c r="B1647" t="s">
        <v>2</v>
      </c>
      <c r="C1647">
        <v>3.0467357455545768E-2</v>
      </c>
      <c r="D1647">
        <v>1.2959999999999999E-2</v>
      </c>
      <c r="E1647">
        <v>1.7507357455545779E-2</v>
      </c>
      <c r="F1647">
        <v>1.7336839363886442E-2</v>
      </c>
      <c r="G1647">
        <v>1.3130518091659335E-2</v>
      </c>
      <c r="H1647">
        <v>0.17499999999999996</v>
      </c>
      <c r="I1647">
        <v>0.10600000000000005</v>
      </c>
      <c r="J1647">
        <v>181872.73337838636</v>
      </c>
      <c r="K1647">
        <v>90248.63112398627</v>
      </c>
      <c r="L1647">
        <v>168177.71290858061</v>
      </c>
      <c r="M1647">
        <v>168177.71290858067</v>
      </c>
      <c r="N1647">
        <v>25642.045115844579</v>
      </c>
      <c r="O1647">
        <v>246479.31938652805</v>
      </c>
      <c r="P1647">
        <v>18578.17869071789</v>
      </c>
      <c r="Q1647">
        <v>2245.9036791869034</v>
      </c>
      <c r="R1647">
        <v>2207.3527312099091</v>
      </c>
      <c r="S1647">
        <v>2360.4068849275377</v>
      </c>
      <c r="T1647">
        <v>250.2031298023191</v>
      </c>
      <c r="U1647">
        <v>17.813299999999998</v>
      </c>
      <c r="V1647">
        <v>11294232.375000002</v>
      </c>
    </row>
    <row r="1648" spans="1:22" x14ac:dyDescent="0.25">
      <c r="A1648" t="s">
        <v>271</v>
      </c>
      <c r="B1648" t="s">
        <v>3</v>
      </c>
      <c r="C1648">
        <v>9.2702785752815542E-2</v>
      </c>
      <c r="D1648">
        <v>1.2959999999999994E-2</v>
      </c>
      <c r="E1648">
        <v>7.974278575281557E-2</v>
      </c>
      <c r="F1648">
        <v>3.2895696438203899E-2</v>
      </c>
      <c r="G1648">
        <v>5.9807089314611671E-2</v>
      </c>
      <c r="H1648">
        <v>0.17499999999999996</v>
      </c>
      <c r="I1648">
        <v>0.106</v>
      </c>
      <c r="J1648">
        <v>295937.46861818875</v>
      </c>
      <c r="K1648">
        <v>494235.98466062697</v>
      </c>
      <c r="L1648">
        <v>1346412.6230609808</v>
      </c>
      <c r="M1648">
        <v>1346412.6230609808</v>
      </c>
      <c r="N1648">
        <v>34073.832730224705</v>
      </c>
      <c r="O1648">
        <v>756099.62054859067</v>
      </c>
      <c r="P1648">
        <v>11432.766768406102</v>
      </c>
      <c r="Q1648">
        <v>1381.134980022937</v>
      </c>
      <c r="R1648">
        <v>1358.273585333478</v>
      </c>
      <c r="S1648">
        <v>17994.265277090835</v>
      </c>
      <c r="T1648">
        <v>1907.3921193716285</v>
      </c>
      <c r="U1648">
        <v>33.764499999999991</v>
      </c>
      <c r="V1648">
        <v>18402769.043846153</v>
      </c>
    </row>
    <row r="1649" spans="1:22" x14ac:dyDescent="0.25">
      <c r="A1649" t="s">
        <v>271</v>
      </c>
      <c r="B1649" t="s">
        <v>4</v>
      </c>
      <c r="C1649">
        <v>0.11826518233345057</v>
      </c>
      <c r="D1649">
        <v>1.2959999999999994E-2</v>
      </c>
      <c r="E1649">
        <v>0.10530518233345064</v>
      </c>
      <c r="F1649">
        <v>3.9286295583362649E-2</v>
      </c>
      <c r="G1649">
        <v>7.8978886750087934E-2</v>
      </c>
      <c r="H1649">
        <v>0.17499999999999993</v>
      </c>
      <c r="I1649">
        <v>0.10599999999999998</v>
      </c>
      <c r="J1649">
        <v>200923.38712865784</v>
      </c>
      <c r="K1649">
        <v>419823.363789125</v>
      </c>
      <c r="L1649">
        <v>1181509.8077538288</v>
      </c>
      <c r="M1649">
        <v>1181509.8077538288</v>
      </c>
      <c r="N1649">
        <v>19490.070903386571</v>
      </c>
      <c r="O1649">
        <v>601256.6800143962</v>
      </c>
      <c r="P1649">
        <v>1670.2805521739022</v>
      </c>
      <c r="Q1649">
        <v>200.43366626086825</v>
      </c>
      <c r="R1649">
        <v>198.29570715408565</v>
      </c>
      <c r="S1649">
        <v>15751.411372330669</v>
      </c>
      <c r="T1649">
        <v>1669.6496054670506</v>
      </c>
      <c r="U1649">
        <v>27.501800000000003</v>
      </c>
      <c r="V1649">
        <v>12508967.426153848</v>
      </c>
    </row>
    <row r="1650" spans="1:22" x14ac:dyDescent="0.25">
      <c r="A1650" t="s">
        <v>271</v>
      </c>
      <c r="B1650" t="s">
        <v>5</v>
      </c>
      <c r="C1650">
        <v>8.7236012987418746E-2</v>
      </c>
      <c r="D1650">
        <v>1.2959999999999994E-2</v>
      </c>
      <c r="E1650">
        <v>7.4276012987418746E-2</v>
      </c>
      <c r="F1650">
        <v>3.1529003246854675E-2</v>
      </c>
      <c r="G1650">
        <v>5.5707009740564042E-2</v>
      </c>
      <c r="H1650">
        <v>0.17499999999999999</v>
      </c>
      <c r="I1650">
        <v>0.10599999999999997</v>
      </c>
      <c r="J1650">
        <v>420716.65342572326</v>
      </c>
      <c r="K1650">
        <v>629930.18433649838</v>
      </c>
      <c r="L1650">
        <v>1780897.6534704466</v>
      </c>
      <c r="M1650">
        <v>1780897.6534704468</v>
      </c>
      <c r="N1650">
        <v>27223.22488476173</v>
      </c>
      <c r="O1650">
        <v>1023423.6128774595</v>
      </c>
      <c r="P1650">
        <v>874.38768248343285</v>
      </c>
      <c r="Q1650">
        <v>104.92652189801194</v>
      </c>
      <c r="R1650">
        <v>103.80730566443314</v>
      </c>
      <c r="S1650">
        <v>23634.813177862583</v>
      </c>
      <c r="T1650">
        <v>2505.2901968534325</v>
      </c>
      <c r="U1650">
        <v>50.438399999999994</v>
      </c>
      <c r="V1650">
        <v>26135391.343461547</v>
      </c>
    </row>
    <row r="1651" spans="1:22" x14ac:dyDescent="0.25">
      <c r="A1651" t="s">
        <v>271</v>
      </c>
      <c r="B1651" t="s">
        <v>6</v>
      </c>
      <c r="C1651">
        <v>3.4873835791439871E-2</v>
      </c>
      <c r="D1651">
        <v>1.2959999999999998E-2</v>
      </c>
      <c r="E1651">
        <v>2.1913835791439875E-2</v>
      </c>
      <c r="F1651">
        <v>1.8438458947859965E-2</v>
      </c>
      <c r="G1651">
        <v>1.6435376843579905E-2</v>
      </c>
      <c r="H1651">
        <v>0.17500000000000002</v>
      </c>
      <c r="I1651">
        <v>0.10600000000000001</v>
      </c>
      <c r="J1651">
        <v>98095.984669856465</v>
      </c>
      <c r="K1651">
        <v>41857.678289885342</v>
      </c>
      <c r="L1651">
        <v>118083.02108340828</v>
      </c>
      <c r="M1651">
        <v>118083.02108340827</v>
      </c>
      <c r="N1651">
        <v>1872.5034465619829</v>
      </c>
      <c r="O1651">
        <v>138081.15951317988</v>
      </c>
      <c r="P1651">
        <v>110.89957279591444</v>
      </c>
      <c r="Q1651">
        <v>13.307948735509733</v>
      </c>
      <c r="R1651">
        <v>13.165997282330961</v>
      </c>
      <c r="S1651">
        <v>1568.8335693925774</v>
      </c>
      <c r="T1651">
        <v>166.29635835561322</v>
      </c>
      <c r="U1651">
        <v>11.68</v>
      </c>
      <c r="V1651">
        <v>6101997.461538462</v>
      </c>
    </row>
    <row r="1652" spans="1:22" x14ac:dyDescent="0.25">
      <c r="A1652" t="s">
        <v>271</v>
      </c>
      <c r="B1652" t="s">
        <v>7</v>
      </c>
      <c r="C1652">
        <v>8.7096908759432948E-2</v>
      </c>
      <c r="D1652">
        <v>1.2959999999999999E-2</v>
      </c>
      <c r="E1652">
        <v>7.4136908759432948E-2</v>
      </c>
      <c r="F1652">
        <v>3.1494227189858233E-2</v>
      </c>
      <c r="G1652">
        <v>5.5602681569574701E-2</v>
      </c>
      <c r="H1652">
        <v>0.17499999999999999</v>
      </c>
      <c r="I1652">
        <v>0.10600000000000001</v>
      </c>
      <c r="J1652">
        <v>108785.92800907177</v>
      </c>
      <c r="K1652">
        <v>171858.18455190698</v>
      </c>
      <c r="L1652">
        <v>442420.68033100374</v>
      </c>
      <c r="M1652">
        <v>442420.68033100374</v>
      </c>
      <c r="N1652">
        <v>18288.468331179291</v>
      </c>
      <c r="O1652">
        <v>262355.64422979945</v>
      </c>
      <c r="P1652">
        <v>9432.1659584689733</v>
      </c>
      <c r="Q1652">
        <v>1131.8599150162765</v>
      </c>
      <c r="R1652">
        <v>1119.7867425894365</v>
      </c>
      <c r="S1652">
        <v>5971.659778575613</v>
      </c>
      <c r="T1652">
        <v>632.9959365290149</v>
      </c>
      <c r="U1652">
        <v>11.916700000000001</v>
      </c>
      <c r="V1652">
        <v>6754374.3030769229</v>
      </c>
    </row>
    <row r="1653" spans="1:22" x14ac:dyDescent="0.25">
      <c r="A1653" t="s">
        <v>272</v>
      </c>
      <c r="B1653" t="s">
        <v>1</v>
      </c>
      <c r="C1653">
        <v>9.1565812938200722E-2</v>
      </c>
      <c r="D1653">
        <v>1.2960000000000017E-2</v>
      </c>
      <c r="E1653">
        <v>7.8605812938200875E-2</v>
      </c>
      <c r="F1653">
        <v>3.2611453234550239E-2</v>
      </c>
      <c r="G1653">
        <v>5.8954359703650608E-2</v>
      </c>
      <c r="H1653">
        <v>0.17500000000000029</v>
      </c>
      <c r="I1653">
        <v>0.10600000000000023</v>
      </c>
      <c r="J1653">
        <v>1773640.2540458129</v>
      </c>
      <c r="K1653">
        <v>3331576.6758204075</v>
      </c>
      <c r="L1653">
        <v>7281735.1792275729</v>
      </c>
      <c r="M1653">
        <v>7281735.1792275729</v>
      </c>
      <c r="N1653">
        <v>678248.71205841005</v>
      </c>
      <c r="O1653">
        <v>4426968.2178078089</v>
      </c>
      <c r="P1653">
        <v>459030.46200696006</v>
      </c>
      <c r="Q1653">
        <v>55553.746494060601</v>
      </c>
      <c r="R1653">
        <v>54545.926101108184</v>
      </c>
      <c r="S1653">
        <v>98660.558278737401</v>
      </c>
      <c r="T1653">
        <v>10458.019177546166</v>
      </c>
      <c r="U1653">
        <v>184.84230000000002</v>
      </c>
      <c r="V1653">
        <v>110117451.03480771</v>
      </c>
    </row>
    <row r="1654" spans="1:22" x14ac:dyDescent="0.25">
      <c r="A1654" t="s">
        <v>272</v>
      </c>
      <c r="B1654" t="s">
        <v>2</v>
      </c>
      <c r="C1654">
        <v>7.7801376087777346E-2</v>
      </c>
      <c r="D1654">
        <v>1.2960000000000001E-2</v>
      </c>
      <c r="E1654">
        <v>6.4841376087777292E-2</v>
      </c>
      <c r="F1654">
        <v>2.9170344021944312E-2</v>
      </c>
      <c r="G1654">
        <v>4.8631032065832976E-2</v>
      </c>
      <c r="H1654">
        <v>0.17499999999999991</v>
      </c>
      <c r="I1654">
        <v>0.10600000000000001</v>
      </c>
      <c r="J1654">
        <v>224761.65947614351</v>
      </c>
      <c r="K1654">
        <v>400333.97492123069</v>
      </c>
      <c r="L1654">
        <v>705187.63891870936</v>
      </c>
      <c r="M1654">
        <v>705187.63891870948</v>
      </c>
      <c r="N1654">
        <v>123953.57146124571</v>
      </c>
      <c r="O1654">
        <v>501142.06293612864</v>
      </c>
      <c r="P1654">
        <v>91125.467365784862</v>
      </c>
      <c r="Q1654">
        <v>11238.671111534322</v>
      </c>
      <c r="R1654">
        <v>10850.598678595836</v>
      </c>
      <c r="S1654">
        <v>9709.615104277289</v>
      </c>
      <c r="T1654">
        <v>1029.2192010533929</v>
      </c>
      <c r="U1654">
        <v>20.5867</v>
      </c>
      <c r="V1654">
        <v>13918623.640192309</v>
      </c>
    </row>
    <row r="1655" spans="1:22" x14ac:dyDescent="0.25">
      <c r="A1655" t="s">
        <v>272</v>
      </c>
      <c r="B1655" t="s">
        <v>3</v>
      </c>
      <c r="C1655">
        <v>8.5864461207389456E-2</v>
      </c>
      <c r="D1655">
        <v>1.2959999999999991E-2</v>
      </c>
      <c r="E1655">
        <v>7.2904461207389512E-2</v>
      </c>
      <c r="F1655">
        <v>3.1186115301847377E-2</v>
      </c>
      <c r="G1655">
        <v>5.4678345905542144E-2</v>
      </c>
      <c r="H1655">
        <v>0.17499999999999988</v>
      </c>
      <c r="I1655">
        <v>0.10599999999999996</v>
      </c>
      <c r="J1655">
        <v>383833.07144293794</v>
      </c>
      <c r="K1655">
        <v>572822.22899406438</v>
      </c>
      <c r="L1655">
        <v>1488349.0842191775</v>
      </c>
      <c r="M1655">
        <v>1488349.0842191777</v>
      </c>
      <c r="N1655">
        <v>57529.400690753828</v>
      </c>
      <c r="O1655">
        <v>899125.89974624827</v>
      </c>
      <c r="P1655">
        <v>28478.222329702563</v>
      </c>
      <c r="Q1655">
        <v>3479.946621391538</v>
      </c>
      <c r="R1655">
        <v>3387.565908815975</v>
      </c>
      <c r="S1655">
        <v>20057.564042354054</v>
      </c>
      <c r="T1655">
        <v>2126.1017884895286</v>
      </c>
      <c r="U1655">
        <v>40.99</v>
      </c>
      <c r="V1655">
        <v>23872415.94307692</v>
      </c>
    </row>
    <row r="1656" spans="1:22" x14ac:dyDescent="0.25">
      <c r="A1656" t="s">
        <v>272</v>
      </c>
      <c r="B1656" t="s">
        <v>4</v>
      </c>
      <c r="C1656">
        <v>7.5383388675784646E-2</v>
      </c>
      <c r="D1656">
        <v>1.2959999999999994E-2</v>
      </c>
      <c r="E1656">
        <v>6.2423388675784647E-2</v>
      </c>
      <c r="F1656">
        <v>2.8565847168946154E-2</v>
      </c>
      <c r="G1656">
        <v>4.6817541506838492E-2</v>
      </c>
      <c r="H1656">
        <v>0.17499999999999993</v>
      </c>
      <c r="I1656">
        <v>0.10600000000000001</v>
      </c>
      <c r="J1656">
        <v>153349.06743089031</v>
      </c>
      <c r="K1656">
        <v>199532.56075123674</v>
      </c>
      <c r="L1656">
        <v>533844.96608875506</v>
      </c>
      <c r="M1656">
        <v>533844.96608875506</v>
      </c>
      <c r="N1656">
        <v>16188.179041238851</v>
      </c>
      <c r="O1656">
        <v>336693.44914088817</v>
      </c>
      <c r="P1656">
        <v>6675.1251630211855</v>
      </c>
      <c r="Q1656">
        <v>801.01501956254219</v>
      </c>
      <c r="R1656">
        <v>792.47085935387508</v>
      </c>
      <c r="S1656">
        <v>7160.5497281204234</v>
      </c>
      <c r="T1656">
        <v>759.0182711807646</v>
      </c>
      <c r="U1656">
        <v>19.137100000000004</v>
      </c>
      <c r="V1656">
        <v>9544548.852500001</v>
      </c>
    </row>
    <row r="1657" spans="1:22" x14ac:dyDescent="0.25">
      <c r="A1657" t="s">
        <v>272</v>
      </c>
      <c r="B1657" t="s">
        <v>5</v>
      </c>
      <c r="C1657">
        <v>0.10453463058636658</v>
      </c>
      <c r="D1657">
        <v>1.2959999999999991E-2</v>
      </c>
      <c r="E1657">
        <v>9.1574630586366598E-2</v>
      </c>
      <c r="F1657">
        <v>3.5853657646591618E-2</v>
      </c>
      <c r="G1657">
        <v>6.8680972939774987E-2</v>
      </c>
      <c r="H1657">
        <v>0.17500000000000024</v>
      </c>
      <c r="I1657">
        <v>0.10599999999999998</v>
      </c>
      <c r="J1657">
        <v>755995.50615636457</v>
      </c>
      <c r="K1657">
        <v>1759237.2235442596</v>
      </c>
      <c r="L1657">
        <v>3528259.6827494297</v>
      </c>
      <c r="M1657">
        <v>3528259.6827494316</v>
      </c>
      <c r="N1657">
        <v>437362.996970837</v>
      </c>
      <c r="O1657">
        <v>2077869.7327297875</v>
      </c>
      <c r="P1657">
        <v>310292.07167031872</v>
      </c>
      <c r="Q1657">
        <v>37235.048600438247</v>
      </c>
      <c r="R1657">
        <v>36837.874748700233</v>
      </c>
      <c r="S1657">
        <v>47918.627442477082</v>
      </c>
      <c r="T1657">
        <v>5079.3745089025715</v>
      </c>
      <c r="U1657">
        <v>73.952499999999986</v>
      </c>
      <c r="V1657">
        <v>46909669.127307676</v>
      </c>
    </row>
    <row r="1658" spans="1:22" x14ac:dyDescent="0.25">
      <c r="A1658" t="s">
        <v>272</v>
      </c>
      <c r="B1658" t="s">
        <v>6</v>
      </c>
      <c r="C1658">
        <v>7.8675700512965949E-2</v>
      </c>
      <c r="D1658">
        <v>1.2959999999999998E-2</v>
      </c>
      <c r="E1658">
        <v>6.5715700512965963E-2</v>
      </c>
      <c r="F1658">
        <v>2.938892512824149E-2</v>
      </c>
      <c r="G1658">
        <v>4.9286775384724466E-2</v>
      </c>
      <c r="H1658">
        <v>0.17499999999999991</v>
      </c>
      <c r="I1658">
        <v>0.10600000000000001</v>
      </c>
      <c r="J1658">
        <v>162394.38555104093</v>
      </c>
      <c r="K1658">
        <v>229507.28639406583</v>
      </c>
      <c r="L1658">
        <v>578493.17870095547</v>
      </c>
      <c r="M1658">
        <v>578493.17870095524</v>
      </c>
      <c r="N1658">
        <v>27507.170120310388</v>
      </c>
      <c r="O1658">
        <v>364394.50182479632</v>
      </c>
      <c r="P1658">
        <v>15126.5220156819</v>
      </c>
      <c r="Q1658">
        <v>1919.0987256398603</v>
      </c>
      <c r="R1658">
        <v>1806.8357985801063</v>
      </c>
      <c r="S1658">
        <v>7825.2383186334846</v>
      </c>
      <c r="T1658">
        <v>829.47526177514908</v>
      </c>
      <c r="U1658">
        <v>18.5</v>
      </c>
      <c r="V1658">
        <v>10077624.807692306</v>
      </c>
    </row>
    <row r="1659" spans="1:22" x14ac:dyDescent="0.25">
      <c r="A1659" t="s">
        <v>272</v>
      </c>
      <c r="B1659" t="s">
        <v>7</v>
      </c>
      <c r="C1659">
        <v>0.100656083891244</v>
      </c>
      <c r="D1659">
        <v>1.2960000000000001E-2</v>
      </c>
      <c r="E1659">
        <v>8.7696083891244017E-2</v>
      </c>
      <c r="F1659">
        <v>3.4884020972811E-2</v>
      </c>
      <c r="G1659">
        <v>6.5772062918432989E-2</v>
      </c>
      <c r="H1659">
        <v>0.17499999999999999</v>
      </c>
      <c r="I1659">
        <v>0.10599999999999998</v>
      </c>
      <c r="J1659">
        <v>93306.563988436494</v>
      </c>
      <c r="K1659">
        <v>170143.40121554973</v>
      </c>
      <c r="L1659">
        <v>447600.62855054147</v>
      </c>
      <c r="M1659">
        <v>447600.62855054153</v>
      </c>
      <c r="N1659">
        <v>15707.393774026918</v>
      </c>
      <c r="O1659">
        <v>247742.57142995924</v>
      </c>
      <c r="P1659">
        <v>7333.0534624507227</v>
      </c>
      <c r="Q1659">
        <v>879.96641549408673</v>
      </c>
      <c r="R1659">
        <v>870.58010706214975</v>
      </c>
      <c r="S1659">
        <v>5988.9636428751619</v>
      </c>
      <c r="T1659">
        <v>634.83014614476713</v>
      </c>
      <c r="U1659">
        <v>11.676</v>
      </c>
      <c r="V1659">
        <v>5794568.6640384598</v>
      </c>
    </row>
    <row r="1660" spans="1:22" x14ac:dyDescent="0.25">
      <c r="A1660" t="s">
        <v>273</v>
      </c>
      <c r="B1660" t="s">
        <v>1</v>
      </c>
      <c r="C1660">
        <v>9.5466161681728348E-2</v>
      </c>
      <c r="D1660">
        <v>1.2959999999999847E-2</v>
      </c>
      <c r="E1660">
        <v>8.2506161681727253E-2</v>
      </c>
      <c r="F1660">
        <v>3.3586540420431986E-2</v>
      </c>
      <c r="G1660">
        <v>6.1879621261295994E-2</v>
      </c>
      <c r="H1660">
        <v>0.17500000000000163</v>
      </c>
      <c r="I1660">
        <v>0.14099999999999979</v>
      </c>
      <c r="J1660">
        <v>9694879.7096326407</v>
      </c>
      <c r="K1660">
        <v>16744825.134924771</v>
      </c>
      <c r="L1660">
        <v>44953502.426713802</v>
      </c>
      <c r="M1660">
        <v>44953502.42671378</v>
      </c>
      <c r="N1660">
        <v>1320243.244515162</v>
      </c>
      <c r="O1660">
        <v>25119461.600042295</v>
      </c>
      <c r="P1660">
        <v>511883.85211451532</v>
      </c>
      <c r="Q1660">
        <v>62447.179221448452</v>
      </c>
      <c r="R1660">
        <v>80980.675418370884</v>
      </c>
      <c r="S1660">
        <v>582762.08392707398</v>
      </c>
      <c r="T1660">
        <v>82169.453833717562</v>
      </c>
      <c r="U1660">
        <v>1050.6771999999969</v>
      </c>
      <c r="V1660">
        <v>583956454.85576963</v>
      </c>
    </row>
    <row r="1661" spans="1:22" x14ac:dyDescent="0.25">
      <c r="A1661" t="s">
        <v>273</v>
      </c>
      <c r="B1661" t="s">
        <v>2</v>
      </c>
      <c r="C1661">
        <v>7.8980645182531048E-2</v>
      </c>
      <c r="D1661">
        <v>1.2959999999999989E-2</v>
      </c>
      <c r="E1661">
        <v>6.6020645182531007E-2</v>
      </c>
      <c r="F1661">
        <v>2.9465161295632761E-2</v>
      </c>
      <c r="G1661">
        <v>4.9515483886898262E-2</v>
      </c>
      <c r="H1661">
        <v>0.17499999999999991</v>
      </c>
      <c r="I1661">
        <v>0.14099999999999999</v>
      </c>
      <c r="J1661">
        <v>518143.28208408167</v>
      </c>
      <c r="K1661">
        <v>851908.96552517673</v>
      </c>
      <c r="L1661">
        <v>1736476.2195854865</v>
      </c>
      <c r="M1661">
        <v>1736476.2195854858</v>
      </c>
      <c r="N1661">
        <v>204812.66924751131</v>
      </c>
      <c r="O1661">
        <v>1165239.5783617473</v>
      </c>
      <c r="P1661">
        <v>139601.61957374209</v>
      </c>
      <c r="Q1661">
        <v>16844.553251897876</v>
      </c>
      <c r="R1661">
        <v>22058.910368415236</v>
      </c>
      <c r="S1661">
        <v>23056.604779540477</v>
      </c>
      <c r="T1661">
        <v>3250.9812739152062</v>
      </c>
      <c r="U1661">
        <v>48.38</v>
      </c>
      <c r="V1661">
        <v>31117211.467692308</v>
      </c>
    </row>
    <row r="1662" spans="1:22" x14ac:dyDescent="0.25">
      <c r="A1662" t="s">
        <v>273</v>
      </c>
      <c r="B1662" t="s">
        <v>3</v>
      </c>
      <c r="C1662">
        <v>8.7876448315745898E-2</v>
      </c>
      <c r="D1662">
        <v>1.2960000000000001E-2</v>
      </c>
      <c r="E1662">
        <v>7.4916448315745718E-2</v>
      </c>
      <c r="F1662">
        <v>3.1689112078936488E-2</v>
      </c>
      <c r="G1662">
        <v>5.6187336236809174E-2</v>
      </c>
      <c r="H1662">
        <v>0.1749999999999993</v>
      </c>
      <c r="I1662">
        <v>0.14099999999999918</v>
      </c>
      <c r="J1662">
        <v>3059379.9870864912</v>
      </c>
      <c r="K1662">
        <v>4735993.8472080249</v>
      </c>
      <c r="L1662">
        <v>12888627.897509078</v>
      </c>
      <c r="M1662">
        <v>12888627.897509096</v>
      </c>
      <c r="N1662">
        <v>329838.41102874186</v>
      </c>
      <c r="O1662">
        <v>7465535.4232657673</v>
      </c>
      <c r="P1662">
        <v>108670.75195271762</v>
      </c>
      <c r="Q1662">
        <v>13318.561959287887</v>
      </c>
      <c r="R1662">
        <v>17200.493261592776</v>
      </c>
      <c r="S1662">
        <v>167089.04807638068</v>
      </c>
      <c r="T1662">
        <v>23559.555778769674</v>
      </c>
      <c r="U1662">
        <v>335.77499999999998</v>
      </c>
      <c r="V1662">
        <v>184368533.68730769</v>
      </c>
    </row>
    <row r="1663" spans="1:22" x14ac:dyDescent="0.25">
      <c r="A1663" t="s">
        <v>273</v>
      </c>
      <c r="B1663" t="s">
        <v>4</v>
      </c>
      <c r="C1663">
        <v>0.11052295399151928</v>
      </c>
      <c r="D1663">
        <v>1.2960000000000008E-2</v>
      </c>
      <c r="E1663">
        <v>9.7562953991519319E-2</v>
      </c>
      <c r="F1663">
        <v>3.7350738497879829E-2</v>
      </c>
      <c r="G1663">
        <v>7.3172215493639586E-2</v>
      </c>
      <c r="H1663">
        <v>0.17500000000000046</v>
      </c>
      <c r="I1663">
        <v>0.14100000000000004</v>
      </c>
      <c r="J1663">
        <v>860798.81941980647</v>
      </c>
      <c r="K1663">
        <v>1715454.0424839086</v>
      </c>
      <c r="L1663">
        <v>4730466.6604240853</v>
      </c>
      <c r="M1663">
        <v>4730466.6604240891</v>
      </c>
      <c r="N1663">
        <v>103973.86675691092</v>
      </c>
      <c r="O1663">
        <v>2472278.9951468054</v>
      </c>
      <c r="P1663">
        <v>26636.415047921961</v>
      </c>
      <c r="Q1663">
        <v>3196.3698057506354</v>
      </c>
      <c r="R1663">
        <v>4206.4226643678358</v>
      </c>
      <c r="S1663">
        <v>61292.427027931873</v>
      </c>
      <c r="T1663">
        <v>8642.2322109383895</v>
      </c>
      <c r="U1663">
        <v>108.47859999999994</v>
      </c>
      <c r="V1663">
        <v>51904107.978846163</v>
      </c>
    </row>
    <row r="1664" spans="1:22" x14ac:dyDescent="0.25">
      <c r="A1664" t="s">
        <v>273</v>
      </c>
      <c r="B1664" t="s">
        <v>5</v>
      </c>
      <c r="C1664">
        <v>0.10306081817859659</v>
      </c>
      <c r="D1664">
        <v>1.2959999999999911E-2</v>
      </c>
      <c r="E1664">
        <v>9.0100818178596664E-2</v>
      </c>
      <c r="F1664">
        <v>3.5485204544649186E-2</v>
      </c>
      <c r="G1664">
        <v>6.7575613633947401E-2</v>
      </c>
      <c r="H1664">
        <v>0.17499999999999927</v>
      </c>
      <c r="I1664">
        <v>0.14099999999999904</v>
      </c>
      <c r="J1664">
        <v>4306796.1953728637</v>
      </c>
      <c r="K1664">
        <v>8114772.5081950892</v>
      </c>
      <c r="L1664">
        <v>22113758.4608487</v>
      </c>
      <c r="M1664">
        <v>22113758.460848711</v>
      </c>
      <c r="N1664">
        <v>557639.76593411341</v>
      </c>
      <c r="O1664">
        <v>11863928.93763384</v>
      </c>
      <c r="P1664">
        <v>180599.10375491771</v>
      </c>
      <c r="Q1664">
        <v>22203.980237109485</v>
      </c>
      <c r="R1664">
        <v>28595.234842875841</v>
      </c>
      <c r="S1664">
        <v>285925.89579248603</v>
      </c>
      <c r="T1664">
        <v>40315.551306740526</v>
      </c>
      <c r="U1664">
        <v>454.18860000000041</v>
      </c>
      <c r="V1664">
        <v>259380894.88384616</v>
      </c>
    </row>
    <row r="1665" spans="1:22" x14ac:dyDescent="0.25">
      <c r="A1665" t="s">
        <v>273</v>
      </c>
      <c r="B1665" t="s">
        <v>6</v>
      </c>
      <c r="C1665">
        <v>6.7393887919151019E-2</v>
      </c>
      <c r="D1665">
        <v>1.2959999999999987E-2</v>
      </c>
      <c r="E1665">
        <v>5.4433887919151026E-2</v>
      </c>
      <c r="F1665">
        <v>2.6568471979787761E-2</v>
      </c>
      <c r="G1665">
        <v>4.0825415939363278E-2</v>
      </c>
      <c r="H1665">
        <v>0.17499999999999999</v>
      </c>
      <c r="I1665">
        <v>0.14099999999999999</v>
      </c>
      <c r="J1665">
        <v>460790.9012523666</v>
      </c>
      <c r="K1665">
        <v>548302.64255656302</v>
      </c>
      <c r="L1665">
        <v>1393210.6785968198</v>
      </c>
      <c r="M1665">
        <v>1393210.6785968195</v>
      </c>
      <c r="N1665">
        <v>62924.312268217211</v>
      </c>
      <c r="O1665">
        <v>946169.23154071241</v>
      </c>
      <c r="P1665">
        <v>32862.62787493295</v>
      </c>
      <c r="Q1665">
        <v>4032.6291217278804</v>
      </c>
      <c r="R1665">
        <v>5202.2312365291755</v>
      </c>
      <c r="S1665">
        <v>18253.132370751482</v>
      </c>
      <c r="T1665">
        <v>2573.6916642759579</v>
      </c>
      <c r="U1665">
        <v>49.613300000000002</v>
      </c>
      <c r="V1665">
        <v>27728807.022115394</v>
      </c>
    </row>
    <row r="1666" spans="1:22" x14ac:dyDescent="0.25">
      <c r="A1666" t="s">
        <v>273</v>
      </c>
      <c r="B1666" t="s">
        <v>7</v>
      </c>
      <c r="C1666">
        <v>8.9124496164384184E-2</v>
      </c>
      <c r="D1666">
        <v>1.2959999999999992E-2</v>
      </c>
      <c r="E1666">
        <v>7.6164496164384157E-2</v>
      </c>
      <c r="F1666">
        <v>3.2001124041096056E-2</v>
      </c>
      <c r="G1666">
        <v>5.7123372123288156E-2</v>
      </c>
      <c r="H1666">
        <v>0.17500000000000002</v>
      </c>
      <c r="I1666">
        <v>0.14099999999999999</v>
      </c>
      <c r="J1666">
        <v>488970.52441705624</v>
      </c>
      <c r="K1666">
        <v>778393.1289560257</v>
      </c>
      <c r="L1666">
        <v>2090962.5097496451</v>
      </c>
      <c r="M1666">
        <v>2090962.5097496447</v>
      </c>
      <c r="N1666">
        <v>61054.219279608689</v>
      </c>
      <c r="O1666">
        <v>1206309.4340934735</v>
      </c>
      <c r="P1666">
        <v>23513.333910282781</v>
      </c>
      <c r="Q1666">
        <v>2851.0848456746589</v>
      </c>
      <c r="R1666">
        <v>3717.3830445899985</v>
      </c>
      <c r="S1666">
        <v>27144.975879982976</v>
      </c>
      <c r="T1666">
        <v>3827.4415990775979</v>
      </c>
      <c r="U1666">
        <v>54.241699999999994</v>
      </c>
      <c r="V1666">
        <v>29456899.815961529</v>
      </c>
    </row>
    <row r="1667" spans="1:22" x14ac:dyDescent="0.25">
      <c r="A1667" t="s">
        <v>274</v>
      </c>
      <c r="B1667" t="s">
        <v>1</v>
      </c>
      <c r="C1667">
        <v>7.5475532445537452E-2</v>
      </c>
      <c r="D1667">
        <v>1.2960000000000006E-2</v>
      </c>
      <c r="E1667">
        <v>6.2515532445537467E-2</v>
      </c>
      <c r="F1667">
        <v>2.8588883111384376E-2</v>
      </c>
      <c r="G1667">
        <v>4.6886649334153117E-2</v>
      </c>
      <c r="H1667">
        <v>0.17500000000000029</v>
      </c>
      <c r="I1667">
        <v>0.10599999999999994</v>
      </c>
      <c r="J1667">
        <v>1176940.7296156043</v>
      </c>
      <c r="K1667">
        <v>1555371.7588318174</v>
      </c>
      <c r="L1667">
        <v>4011836.91552311</v>
      </c>
      <c r="M1667">
        <v>4011836.91552311</v>
      </c>
      <c r="N1667">
        <v>163569.59024308342</v>
      </c>
      <c r="O1667">
        <v>2568742.898204335</v>
      </c>
      <c r="P1667">
        <v>83708.724748430308</v>
      </c>
      <c r="Q1667">
        <v>10280.02330654153</v>
      </c>
      <c r="R1667">
        <v>9962.8072938270125</v>
      </c>
      <c r="S1667">
        <v>53904.190681994471</v>
      </c>
      <c r="T1667">
        <v>5713.8442122914084</v>
      </c>
      <c r="U1667">
        <v>130.8586</v>
      </c>
      <c r="V1667">
        <v>73043916.044038445</v>
      </c>
    </row>
    <row r="1668" spans="1:22" x14ac:dyDescent="0.25">
      <c r="A1668" t="s">
        <v>274</v>
      </c>
      <c r="B1668" t="s">
        <v>2</v>
      </c>
      <c r="C1668">
        <v>6.1363661104826057E-2</v>
      </c>
      <c r="D1668">
        <v>1.2959999999999999E-2</v>
      </c>
      <c r="E1668">
        <v>4.8403661104826072E-2</v>
      </c>
      <c r="F1668">
        <v>2.5060915276206512E-2</v>
      </c>
      <c r="G1668">
        <v>3.6302745828619545E-2</v>
      </c>
      <c r="H1668">
        <v>0.17499999999999996</v>
      </c>
      <c r="I1668">
        <v>0.10600000000000002</v>
      </c>
      <c r="J1668">
        <v>165950.52907597873</v>
      </c>
      <c r="K1668">
        <v>182000.55428871041</v>
      </c>
      <c r="L1668">
        <v>397795.62915975403</v>
      </c>
      <c r="M1668">
        <v>397795.62915975397</v>
      </c>
      <c r="N1668">
        <v>37051.508426594373</v>
      </c>
      <c r="O1668">
        <v>310899.57493809477</v>
      </c>
      <c r="P1668">
        <v>25043.614092384094</v>
      </c>
      <c r="Q1668">
        <v>3016.7087870403038</v>
      </c>
      <c r="R1668">
        <v>2974.3942252189863</v>
      </c>
      <c r="S1668">
        <v>5440.136819123798</v>
      </c>
      <c r="T1668">
        <v>576.65450282712243</v>
      </c>
      <c r="U1668">
        <v>16.058700000000002</v>
      </c>
      <c r="V1668">
        <v>10268488.886538461</v>
      </c>
    </row>
    <row r="1669" spans="1:22" x14ac:dyDescent="0.25">
      <c r="A1669" t="s">
        <v>274</v>
      </c>
      <c r="B1669" t="s">
        <v>3</v>
      </c>
      <c r="C1669">
        <v>8.0292865639283395E-2</v>
      </c>
      <c r="D1669">
        <v>1.2959999999999991E-2</v>
      </c>
      <c r="E1669">
        <v>6.7332865639283368E-2</v>
      </c>
      <c r="F1669">
        <v>2.9793216409820838E-2</v>
      </c>
      <c r="G1669">
        <v>5.0499649229462554E-2</v>
      </c>
      <c r="H1669">
        <v>0.17499999999999985</v>
      </c>
      <c r="I1669">
        <v>0.10599999999999994</v>
      </c>
      <c r="J1669">
        <v>347120.86210249097</v>
      </c>
      <c r="K1669">
        <v>485717.34703974507</v>
      </c>
      <c r="L1669">
        <v>1323072.8723735246</v>
      </c>
      <c r="M1669">
        <v>1323072.8723735241</v>
      </c>
      <c r="N1669">
        <v>33519.792186427978</v>
      </c>
      <c r="O1669">
        <v>799318.41695580829</v>
      </c>
      <c r="P1669">
        <v>11245.356753162767</v>
      </c>
      <c r="Q1669">
        <v>1349.4428103795317</v>
      </c>
      <c r="R1669">
        <v>1335.0487537354834</v>
      </c>
      <c r="S1669">
        <v>17712.426644800926</v>
      </c>
      <c r="T1669">
        <v>1877.5172243488987</v>
      </c>
      <c r="U1669">
        <v>40.526600000000002</v>
      </c>
      <c r="V1669">
        <v>21592496.090384614</v>
      </c>
    </row>
    <row r="1670" spans="1:22" x14ac:dyDescent="0.25">
      <c r="A1670" t="s">
        <v>274</v>
      </c>
      <c r="B1670" t="s">
        <v>4</v>
      </c>
      <c r="C1670">
        <v>9.3323334183646731E-2</v>
      </c>
      <c r="D1670">
        <v>1.2959999999999998E-2</v>
      </c>
      <c r="E1670">
        <v>8.0363334183646717E-2</v>
      </c>
      <c r="F1670">
        <v>3.3050833545911679E-2</v>
      </c>
      <c r="G1670">
        <v>6.0272500637735045E-2</v>
      </c>
      <c r="H1670">
        <v>0.17499999999999999</v>
      </c>
      <c r="I1670">
        <v>0.10599999999999997</v>
      </c>
      <c r="J1670">
        <v>102826.98703379973</v>
      </c>
      <c r="K1670">
        <v>173756.75921418224</v>
      </c>
      <c r="L1670">
        <v>465252.43258317758</v>
      </c>
      <c r="M1670">
        <v>465252.43258317746</v>
      </c>
      <c r="N1670">
        <v>14004.461264842248</v>
      </c>
      <c r="O1670">
        <v>262579.28498313966</v>
      </c>
      <c r="P1670">
        <v>5714.4687245148016</v>
      </c>
      <c r="Q1670">
        <v>685.73624694177613</v>
      </c>
      <c r="R1670">
        <v>678.42172697439719</v>
      </c>
      <c r="S1670">
        <v>6262.0565699921735</v>
      </c>
      <c r="T1670">
        <v>663.77799641917056</v>
      </c>
      <c r="U1670">
        <v>12.7219</v>
      </c>
      <c r="V1670">
        <v>6401375.0546153849</v>
      </c>
    </row>
    <row r="1671" spans="1:22" x14ac:dyDescent="0.25">
      <c r="A1671" t="s">
        <v>274</v>
      </c>
      <c r="B1671" t="s">
        <v>5</v>
      </c>
      <c r="C1671">
        <v>7.9112148154063394E-2</v>
      </c>
      <c r="D1671">
        <v>1.2960000000000001E-2</v>
      </c>
      <c r="E1671">
        <v>6.6152148154063381E-2</v>
      </c>
      <c r="F1671">
        <v>2.9498037038515858E-2</v>
      </c>
      <c r="G1671">
        <v>4.9614111115547518E-2</v>
      </c>
      <c r="H1671">
        <v>0.17499999999999993</v>
      </c>
      <c r="I1671">
        <v>0.10599999999999997</v>
      </c>
      <c r="J1671">
        <v>401798.98693266162</v>
      </c>
      <c r="K1671">
        <v>573115.2285166512</v>
      </c>
      <c r="L1671">
        <v>1470088.2921342831</v>
      </c>
      <c r="M1671">
        <v>1470088.2921342836</v>
      </c>
      <c r="N1671">
        <v>62314.34835391806</v>
      </c>
      <c r="O1671">
        <v>912599.86709539522</v>
      </c>
      <c r="P1671">
        <v>32624.077614973619</v>
      </c>
      <c r="Q1671">
        <v>4058.5890719544864</v>
      </c>
      <c r="R1671">
        <v>3888.3626688143795</v>
      </c>
      <c r="S1671">
        <v>19659.420432346651</v>
      </c>
      <c r="T1671">
        <v>2083.8985658287452</v>
      </c>
      <c r="U1671">
        <v>44.798100000000005</v>
      </c>
      <c r="V1671">
        <v>24918523.35884615</v>
      </c>
    </row>
    <row r="1672" spans="1:22" x14ac:dyDescent="0.25">
      <c r="A1672" t="s">
        <v>274</v>
      </c>
      <c r="B1672" t="s">
        <v>6</v>
      </c>
      <c r="C1672">
        <v>5.0240900297280872E-2</v>
      </c>
      <c r="D1672">
        <v>1.2959999999999996E-2</v>
      </c>
      <c r="E1672">
        <v>3.7280900297280879E-2</v>
      </c>
      <c r="F1672">
        <v>2.2280225074320221E-2</v>
      </c>
      <c r="G1672">
        <v>2.7960675222960658E-2</v>
      </c>
      <c r="H1672">
        <v>0.17500000000000002</v>
      </c>
      <c r="I1672">
        <v>0.106</v>
      </c>
      <c r="J1672">
        <v>96271.006569104327</v>
      </c>
      <c r="K1672">
        <v>78815.927873810972</v>
      </c>
      <c r="L1672">
        <v>192233.35203916935</v>
      </c>
      <c r="M1672">
        <v>192233.35203916935</v>
      </c>
      <c r="N1672">
        <v>11053.607895565947</v>
      </c>
      <c r="O1672">
        <v>164033.32654734942</v>
      </c>
      <c r="P1672">
        <v>6517.4726642367987</v>
      </c>
      <c r="Q1672">
        <v>853.83020137051619</v>
      </c>
      <c r="R1672">
        <v>781.35810375437541</v>
      </c>
      <c r="S1672">
        <v>2622.9176547958573</v>
      </c>
      <c r="T1672">
        <v>278.0292714083609</v>
      </c>
      <c r="U1672">
        <v>10.013300000000001</v>
      </c>
      <c r="V1672">
        <v>5961011.7675000001</v>
      </c>
    </row>
    <row r="1673" spans="1:22" x14ac:dyDescent="0.25">
      <c r="A1673" t="s">
        <v>274</v>
      </c>
      <c r="B1673" t="s">
        <v>7</v>
      </c>
      <c r="U1673">
        <v>6.7399999999999993</v>
      </c>
    </row>
    <row r="1674" spans="1:22" x14ac:dyDescent="0.25">
      <c r="A1674" t="s">
        <v>275</v>
      </c>
      <c r="B1674" t="s">
        <v>1</v>
      </c>
      <c r="C1674">
        <v>9.305760138988467E-2</v>
      </c>
      <c r="D1674">
        <v>1.2959999999999864E-2</v>
      </c>
      <c r="E1674">
        <v>8.0097601389884754E-2</v>
      </c>
      <c r="F1674">
        <v>3.2984400347471257E-2</v>
      </c>
      <c r="G1674">
        <v>6.0073201042413586E-2</v>
      </c>
      <c r="H1674">
        <v>0.17499999999999952</v>
      </c>
      <c r="I1674">
        <v>0.14100000000000046</v>
      </c>
      <c r="J1674">
        <v>7353235.6054942328</v>
      </c>
      <c r="K1674">
        <v>12167893.037682377</v>
      </c>
      <c r="L1674">
        <v>33046266.161074579</v>
      </c>
      <c r="M1674">
        <v>33046266.161074504</v>
      </c>
      <c r="N1674">
        <v>864353.23799315095</v>
      </c>
      <c r="O1674">
        <v>18656775.405183468</v>
      </c>
      <c r="P1674">
        <v>294551.27317799028</v>
      </c>
      <c r="Q1674">
        <v>35423.69490529356</v>
      </c>
      <c r="R1674">
        <v>46526.470499743002</v>
      </c>
      <c r="S1674">
        <v>427565.1178002645</v>
      </c>
      <c r="T1674">
        <v>60286.681609837382</v>
      </c>
      <c r="U1674">
        <v>822.78723963390019</v>
      </c>
      <c r="V1674">
        <v>443075094.14159524</v>
      </c>
    </row>
    <row r="1675" spans="1:22" x14ac:dyDescent="0.25">
      <c r="A1675" t="s">
        <v>275</v>
      </c>
      <c r="B1675" t="s">
        <v>2</v>
      </c>
      <c r="C1675">
        <v>8.874750820531549E-2</v>
      </c>
      <c r="D1675">
        <v>1.2959999999999992E-2</v>
      </c>
      <c r="E1675">
        <v>7.5787508205315518E-2</v>
      </c>
      <c r="F1675">
        <v>3.1906877051328865E-2</v>
      </c>
      <c r="G1675">
        <v>5.6840631153986597E-2</v>
      </c>
      <c r="H1675">
        <v>0.17499999999999996</v>
      </c>
      <c r="I1675">
        <v>0.14099999999999999</v>
      </c>
      <c r="J1675">
        <v>399130.2265243454</v>
      </c>
      <c r="K1675">
        <v>790855.55064988974</v>
      </c>
      <c r="L1675">
        <v>1505479.4022086402</v>
      </c>
      <c r="M1675">
        <v>1505479.4022086398</v>
      </c>
      <c r="N1675">
        <v>216771.81243525771</v>
      </c>
      <c r="O1675">
        <v>973213.96473897784</v>
      </c>
      <c r="P1675">
        <v>151593.03010151067</v>
      </c>
      <c r="Q1675">
        <v>18191.163612181277</v>
      </c>
      <c r="R1675">
        <v>23939.571313630553</v>
      </c>
      <c r="S1675">
        <v>20199.86626462319</v>
      </c>
      <c r="T1675">
        <v>2848.1811433118687</v>
      </c>
      <c r="U1675">
        <v>36.6</v>
      </c>
      <c r="V1675">
        <v>24013262.13076923</v>
      </c>
    </row>
    <row r="1676" spans="1:22" x14ac:dyDescent="0.25">
      <c r="A1676" t="s">
        <v>275</v>
      </c>
      <c r="B1676" t="s">
        <v>3</v>
      </c>
      <c r="C1676">
        <v>9.0881896501248061E-2</v>
      </c>
      <c r="D1676">
        <v>1.2960000000000018E-2</v>
      </c>
      <c r="E1676">
        <v>7.7921896501248158E-2</v>
      </c>
      <c r="F1676">
        <v>3.2440474125311966E-2</v>
      </c>
      <c r="G1676">
        <v>5.8441422375936143E-2</v>
      </c>
      <c r="H1676">
        <v>0.17499999999999982</v>
      </c>
      <c r="I1676">
        <v>0.14099999999999938</v>
      </c>
      <c r="J1676">
        <v>2300318.1692525726</v>
      </c>
      <c r="K1676">
        <v>3660684.4826844241</v>
      </c>
      <c r="L1676">
        <v>10073860.921249298</v>
      </c>
      <c r="M1676">
        <v>10073860.921249293</v>
      </c>
      <c r="N1676">
        <v>227048.13170099352</v>
      </c>
      <c r="O1676">
        <v>5733954.5202360041</v>
      </c>
      <c r="P1676">
        <v>61068.431752405901</v>
      </c>
      <c r="Q1676">
        <v>7340.8032478378291</v>
      </c>
      <c r="R1676">
        <v>9645.7021350343639</v>
      </c>
      <c r="S1676">
        <v>130581.23975961268</v>
      </c>
      <c r="T1676">
        <v>18411.954806105383</v>
      </c>
      <c r="U1676">
        <v>263.80640000000005</v>
      </c>
      <c r="V1676">
        <v>138662338.12130779</v>
      </c>
    </row>
    <row r="1677" spans="1:22" x14ac:dyDescent="0.25">
      <c r="A1677" t="s">
        <v>275</v>
      </c>
      <c r="B1677" t="s">
        <v>4</v>
      </c>
      <c r="C1677">
        <v>8.7833417647417686E-2</v>
      </c>
      <c r="D1677">
        <v>1.2959999999999998E-2</v>
      </c>
      <c r="E1677">
        <v>7.4873417647417603E-2</v>
      </c>
      <c r="F1677">
        <v>3.1678354411854424E-2</v>
      </c>
      <c r="G1677">
        <v>5.6155063235563185E-2</v>
      </c>
      <c r="H1677">
        <v>0.17500000000000032</v>
      </c>
      <c r="I1677">
        <v>0.14100000000000001</v>
      </c>
      <c r="J1677">
        <v>663410.49720812519</v>
      </c>
      <c r="K1677">
        <v>1002520.1343659541</v>
      </c>
      <c r="L1677">
        <v>2824373.3866206035</v>
      </c>
      <c r="M1677">
        <v>2824373.3866206035</v>
      </c>
      <c r="N1677">
        <v>45796.754119315417</v>
      </c>
      <c r="O1677">
        <v>1620133.8774547637</v>
      </c>
      <c r="P1677">
        <v>3325.9064289130497</v>
      </c>
      <c r="Q1677">
        <v>399.10877146956591</v>
      </c>
      <c r="R1677">
        <v>525.22714325394873</v>
      </c>
      <c r="S1677">
        <v>36412.367901558566</v>
      </c>
      <c r="T1677">
        <v>5134.1438741197571</v>
      </c>
      <c r="U1677">
        <v>81.509199999999993</v>
      </c>
      <c r="V1677">
        <v>39987803.898269221</v>
      </c>
    </row>
    <row r="1678" spans="1:22" x14ac:dyDescent="0.25">
      <c r="A1678" t="s">
        <v>275</v>
      </c>
      <c r="B1678" t="s">
        <v>5</v>
      </c>
      <c r="C1678">
        <v>9.8630820898871555E-2</v>
      </c>
      <c r="D1678">
        <v>1.295999999999997E-2</v>
      </c>
      <c r="E1678">
        <v>8.5670820898871416E-2</v>
      </c>
      <c r="F1678">
        <v>3.4377705224717885E-2</v>
      </c>
      <c r="G1678">
        <v>6.4253115674153302E-2</v>
      </c>
      <c r="H1678">
        <v>0.17499999999999946</v>
      </c>
      <c r="I1678">
        <v>0.14099999999999949</v>
      </c>
      <c r="J1678">
        <v>3329452.9496080489</v>
      </c>
      <c r="K1678">
        <v>5803360.3060245533</v>
      </c>
      <c r="L1678">
        <v>16119589.515602821</v>
      </c>
      <c r="M1678">
        <v>16119589.515602825</v>
      </c>
      <c r="N1678">
        <v>322622.85061770864</v>
      </c>
      <c r="O1678">
        <v>8810190.4050148893</v>
      </c>
      <c r="P1678">
        <v>66902.253697288324</v>
      </c>
      <c r="Q1678">
        <v>8028.270443674598</v>
      </c>
      <c r="R1678">
        <v>10565.203903875772</v>
      </c>
      <c r="S1678">
        <v>207823.94616377758</v>
      </c>
      <c r="T1678">
        <v>29303.176409092619</v>
      </c>
      <c r="U1678">
        <v>367.74163963390083</v>
      </c>
      <c r="V1678">
        <v>200650991.60951889</v>
      </c>
    </row>
    <row r="1679" spans="1:22" x14ac:dyDescent="0.25">
      <c r="A1679" t="s">
        <v>275</v>
      </c>
      <c r="B1679" t="s">
        <v>6</v>
      </c>
      <c r="C1679">
        <v>7.0848589072062471E-2</v>
      </c>
      <c r="D1679">
        <v>1.2959999999999992E-2</v>
      </c>
      <c r="E1679">
        <v>5.7888589072062457E-2</v>
      </c>
      <c r="F1679">
        <v>2.74321472680156E-2</v>
      </c>
      <c r="G1679">
        <v>4.3416441804046836E-2</v>
      </c>
      <c r="H1679">
        <v>0.17499999999999993</v>
      </c>
      <c r="I1679">
        <v>0.14100000000000001</v>
      </c>
      <c r="J1679">
        <v>249791.82436066182</v>
      </c>
      <c r="K1679">
        <v>292705.30976787867</v>
      </c>
      <c r="L1679">
        <v>810399.51157250931</v>
      </c>
      <c r="M1679">
        <v>810399.51157250931</v>
      </c>
      <c r="N1679">
        <v>16929.10443278146</v>
      </c>
      <c r="O1679">
        <v>525568.02969575895</v>
      </c>
      <c r="P1679">
        <v>3930.0989888208023</v>
      </c>
      <c r="Q1679">
        <v>471.61187865849627</v>
      </c>
      <c r="R1679">
        <v>620.64123231458098</v>
      </c>
      <c r="S1679">
        <v>10435.365760725503</v>
      </c>
      <c r="T1679">
        <v>1471.3865722622961</v>
      </c>
      <c r="U1679">
        <v>27.1267</v>
      </c>
      <c r="V1679">
        <v>15006986.896730768</v>
      </c>
    </row>
    <row r="1680" spans="1:22" x14ac:dyDescent="0.25">
      <c r="A1680" t="s">
        <v>275</v>
      </c>
      <c r="B1680" t="s">
        <v>7</v>
      </c>
      <c r="C1680">
        <v>8.6764262789345542E-2</v>
      </c>
      <c r="D1680">
        <v>1.2959999999999991E-2</v>
      </c>
      <c r="E1680">
        <v>7.3804262789345543E-2</v>
      </c>
      <c r="F1680">
        <v>3.1411065697336385E-2</v>
      </c>
      <c r="G1680">
        <v>5.5353197092009143E-2</v>
      </c>
      <c r="H1680">
        <v>0.17499999999999996</v>
      </c>
      <c r="I1680">
        <v>0.14099999999999999</v>
      </c>
      <c r="J1680">
        <v>411131.93854047457</v>
      </c>
      <c r="K1680">
        <v>617767.25418966089</v>
      </c>
      <c r="L1680">
        <v>1712563.4238207031</v>
      </c>
      <c r="M1680">
        <v>1712563.4238207028</v>
      </c>
      <c r="N1680">
        <v>35184.58468706999</v>
      </c>
      <c r="O1680">
        <v>993714.60804306541</v>
      </c>
      <c r="P1680">
        <v>7731.5522090515897</v>
      </c>
      <c r="Q1680">
        <v>992.73695147179103</v>
      </c>
      <c r="R1680">
        <v>1230.1247716337964</v>
      </c>
      <c r="S1680">
        <v>22112.331949967378</v>
      </c>
      <c r="T1680">
        <v>3117.8388049454024</v>
      </c>
      <c r="U1680">
        <v>46.003300000000003</v>
      </c>
      <c r="V1680">
        <v>24753711.484999996</v>
      </c>
    </row>
    <row r="1681" spans="1:22" x14ac:dyDescent="0.25">
      <c r="A1681" t="s">
        <v>276</v>
      </c>
      <c r="B1681" t="s">
        <v>1</v>
      </c>
      <c r="C1681">
        <v>8.7282536266201804E-2</v>
      </c>
      <c r="D1681">
        <v>1.296000000000002E-2</v>
      </c>
      <c r="E1681">
        <v>7.432253626620168E-2</v>
      </c>
      <c r="F1681">
        <v>3.1540634066550471E-2</v>
      </c>
      <c r="G1681">
        <v>5.5741902199651201E-2</v>
      </c>
      <c r="H1681">
        <v>0.17500000000000041</v>
      </c>
      <c r="I1681">
        <v>0.14099999999999963</v>
      </c>
      <c r="J1681">
        <v>1487632.0926591966</v>
      </c>
      <c r="K1681">
        <v>2273552.1670110272</v>
      </c>
      <c r="L1681">
        <v>6017581.7687936313</v>
      </c>
      <c r="M1681">
        <v>6017581.7687936313</v>
      </c>
      <c r="N1681">
        <v>200768.68305986468</v>
      </c>
      <c r="O1681">
        <v>3560415.5766103608</v>
      </c>
      <c r="P1681">
        <v>87116.248256710271</v>
      </c>
      <c r="Q1681">
        <v>10670.792459717008</v>
      </c>
      <c r="R1681">
        <v>13787.97274101625</v>
      </c>
      <c r="S1681">
        <v>78171.489572673381</v>
      </c>
      <c r="T1681">
        <v>11022.180029746936</v>
      </c>
      <c r="U1681">
        <v>166.89540095478111</v>
      </c>
      <c r="V1681">
        <v>89633283.892500058</v>
      </c>
    </row>
    <row r="1682" spans="1:22" x14ac:dyDescent="0.25">
      <c r="A1682" t="s">
        <v>276</v>
      </c>
      <c r="B1682" t="s">
        <v>2</v>
      </c>
      <c r="C1682">
        <v>5.6831095687458116E-2</v>
      </c>
      <c r="D1682">
        <v>1.2959999999999998E-2</v>
      </c>
      <c r="E1682">
        <v>4.3871095687458103E-2</v>
      </c>
      <c r="F1682">
        <v>2.3927773921864522E-2</v>
      </c>
      <c r="G1682">
        <v>3.2903321765593595E-2</v>
      </c>
      <c r="H1682">
        <v>0.17499999999999993</v>
      </c>
      <c r="I1682">
        <v>0.14099999999999999</v>
      </c>
      <c r="J1682">
        <v>159711.83947873104</v>
      </c>
      <c r="K1682">
        <v>130363.43673147639</v>
      </c>
      <c r="L1682">
        <v>341609.35684720747</v>
      </c>
      <c r="M1682">
        <v>341609.35684720735</v>
      </c>
      <c r="N1682">
        <v>12370.238336805429</v>
      </c>
      <c r="O1682">
        <v>277705.03787340195</v>
      </c>
      <c r="P1682">
        <v>5628.8160986449529</v>
      </c>
      <c r="Q1682">
        <v>786.14332377204289</v>
      </c>
      <c r="R1682">
        <v>904.50927856079636</v>
      </c>
      <c r="S1682">
        <v>4426.6166834597871</v>
      </c>
      <c r="T1682">
        <v>624.15295236782981</v>
      </c>
      <c r="U1682">
        <v>16.042000000000002</v>
      </c>
      <c r="V1682">
        <v>9581367.3267307691</v>
      </c>
    </row>
    <row r="1683" spans="1:22" x14ac:dyDescent="0.25">
      <c r="A1683" t="s">
        <v>276</v>
      </c>
      <c r="B1683" t="s">
        <v>3</v>
      </c>
      <c r="C1683">
        <v>8.2150863072247712E-2</v>
      </c>
      <c r="D1683">
        <v>1.2960000000000003E-2</v>
      </c>
      <c r="E1683">
        <v>6.9190863072247699E-2</v>
      </c>
      <c r="F1683">
        <v>3.0257715768061924E-2</v>
      </c>
      <c r="G1683">
        <v>5.1893147304185774E-2</v>
      </c>
      <c r="H1683">
        <v>0.17499999999999988</v>
      </c>
      <c r="I1683">
        <v>0.14100000000000001</v>
      </c>
      <c r="J1683">
        <v>295520.3361879547</v>
      </c>
      <c r="K1683">
        <v>422673.3377024912</v>
      </c>
      <c r="L1683">
        <v>1149785.9148914472</v>
      </c>
      <c r="M1683">
        <v>1149785.9148914483</v>
      </c>
      <c r="N1683">
        <v>29558.524554006872</v>
      </c>
      <c r="O1683">
        <v>688635.14933643909</v>
      </c>
      <c r="P1683">
        <v>9714.2600552405529</v>
      </c>
      <c r="Q1683">
        <v>1271.8684836059924</v>
      </c>
      <c r="R1683">
        <v>1549.0441239773627</v>
      </c>
      <c r="S1683">
        <v>14919.677380528206</v>
      </c>
      <c r="T1683">
        <v>2103.6745106544768</v>
      </c>
      <c r="U1683">
        <v>34.098857446808509</v>
      </c>
      <c r="V1683">
        <v>17803893.933269229</v>
      </c>
    </row>
    <row r="1684" spans="1:22" x14ac:dyDescent="0.25">
      <c r="A1684" t="s">
        <v>276</v>
      </c>
      <c r="B1684" t="s">
        <v>4</v>
      </c>
      <c r="C1684">
        <v>0.10820966764629875</v>
      </c>
      <c r="D1684">
        <v>1.2959999999999999E-2</v>
      </c>
      <c r="E1684">
        <v>9.5249667646298802E-2</v>
      </c>
      <c r="F1684">
        <v>3.6772416911574693E-2</v>
      </c>
      <c r="G1684">
        <v>7.1437250734724067E-2</v>
      </c>
      <c r="H1684">
        <v>0.17499999999999996</v>
      </c>
      <c r="I1684">
        <v>0.14099999999999999</v>
      </c>
      <c r="J1684">
        <v>180056.59089597722</v>
      </c>
      <c r="K1684">
        <v>357428.95697536704</v>
      </c>
      <c r="L1684">
        <v>965899.00910236628</v>
      </c>
      <c r="M1684">
        <v>965899.00910236605</v>
      </c>
      <c r="N1684">
        <v>26596.965455933823</v>
      </c>
      <c r="O1684">
        <v>510888.58241541032</v>
      </c>
      <c r="P1684">
        <v>9592.2643182707434</v>
      </c>
      <c r="Q1684">
        <v>1151.0717181924892</v>
      </c>
      <c r="R1684">
        <v>1514.8103811413157</v>
      </c>
      <c r="S1684">
        <v>12566.887851296317</v>
      </c>
      <c r="T1684">
        <v>1771.9311870327799</v>
      </c>
      <c r="U1684">
        <v>21.8125</v>
      </c>
      <c r="V1684">
        <v>10847915.947115382</v>
      </c>
    </row>
    <row r="1685" spans="1:22" x14ac:dyDescent="0.25">
      <c r="A1685" t="s">
        <v>276</v>
      </c>
      <c r="B1685" t="s">
        <v>5</v>
      </c>
      <c r="C1685">
        <v>9.5354881404326561E-2</v>
      </c>
      <c r="D1685">
        <v>1.296000000000001E-2</v>
      </c>
      <c r="E1685">
        <v>8.2394881404326575E-2</v>
      </c>
      <c r="F1685">
        <v>3.3558720351081671E-2</v>
      </c>
      <c r="G1685">
        <v>6.1796161053244959E-2</v>
      </c>
      <c r="H1685">
        <v>0.17500000000000029</v>
      </c>
      <c r="I1685">
        <v>0.14099999999999993</v>
      </c>
      <c r="J1685">
        <v>737278.08597167395</v>
      </c>
      <c r="K1685">
        <v>1276596.1977658875</v>
      </c>
      <c r="L1685">
        <v>3319926.5169664533</v>
      </c>
      <c r="M1685">
        <v>3319926.5169664538</v>
      </c>
      <c r="N1685">
        <v>127465.51908280281</v>
      </c>
      <c r="O1685">
        <v>1886408.7646547593</v>
      </c>
      <c r="P1685">
        <v>61217.144630929433</v>
      </c>
      <c r="Q1685">
        <v>7346.0573557115313</v>
      </c>
      <c r="R1685">
        <v>9667.411480116376</v>
      </c>
      <c r="S1685">
        <v>43150.662240179365</v>
      </c>
      <c r="T1685">
        <v>6084.2433758652851</v>
      </c>
      <c r="U1685">
        <v>81.931743507972655</v>
      </c>
      <c r="V1685">
        <v>44459247.572499998</v>
      </c>
    </row>
    <row r="1686" spans="1:22" x14ac:dyDescent="0.25">
      <c r="A1686" t="s">
        <v>276</v>
      </c>
      <c r="B1686" t="s">
        <v>6</v>
      </c>
      <c r="U1686">
        <v>9.6196999999999999</v>
      </c>
    </row>
    <row r="1687" spans="1:22" x14ac:dyDescent="0.25">
      <c r="A1687" t="s">
        <v>276</v>
      </c>
      <c r="B1687" t="s">
        <v>7</v>
      </c>
      <c r="U1687">
        <v>3.3906000000000001</v>
      </c>
    </row>
    <row r="1688" spans="1:22" x14ac:dyDescent="0.25">
      <c r="A1688" t="s">
        <v>277</v>
      </c>
      <c r="B1688" t="s">
        <v>1</v>
      </c>
      <c r="C1688">
        <v>7.8659622235717E-2</v>
      </c>
      <c r="D1688">
        <v>1.2959999999999881E-2</v>
      </c>
      <c r="E1688">
        <v>6.5699622235717112E-2</v>
      </c>
      <c r="F1688">
        <v>2.9384905558929097E-2</v>
      </c>
      <c r="G1688">
        <v>4.9274716676787809E-2</v>
      </c>
      <c r="H1688">
        <v>0.17499999999999924</v>
      </c>
      <c r="I1688">
        <v>0.14099999999999982</v>
      </c>
      <c r="J1688">
        <v>5385840.1539490633</v>
      </c>
      <c r="K1688">
        <v>7130187.4207956418</v>
      </c>
      <c r="L1688">
        <v>19704400.299962204</v>
      </c>
      <c r="M1688">
        <v>19704400.299962163</v>
      </c>
      <c r="N1688">
        <v>421540.49060619064</v>
      </c>
      <c r="O1688">
        <v>12094487.084138518</v>
      </c>
      <c r="P1688">
        <v>102220.71182064146</v>
      </c>
      <c r="Q1688">
        <v>12749.34848624497</v>
      </c>
      <c r="R1688">
        <v>16210.778503270983</v>
      </c>
      <c r="S1688">
        <v>254478.22243297743</v>
      </c>
      <c r="T1688">
        <v>35881.429363049829</v>
      </c>
      <c r="U1688">
        <v>617.83805686578717</v>
      </c>
      <c r="V1688">
        <v>324466174.85269189</v>
      </c>
    </row>
    <row r="1689" spans="1:22" x14ac:dyDescent="0.25">
      <c r="A1689" t="s">
        <v>277</v>
      </c>
      <c r="B1689" t="s">
        <v>2</v>
      </c>
      <c r="C1689">
        <v>5.4169546137431877E-2</v>
      </c>
      <c r="D1689">
        <v>1.2959999999999992E-2</v>
      </c>
      <c r="E1689">
        <v>4.1209546137431843E-2</v>
      </c>
      <c r="F1689">
        <v>2.326238653435796E-2</v>
      </c>
      <c r="G1689">
        <v>3.0907159603073889E-2</v>
      </c>
      <c r="H1689">
        <v>0.17499999999999993</v>
      </c>
      <c r="I1689">
        <v>0.14099999999999999</v>
      </c>
      <c r="J1689">
        <v>327847.05036933755</v>
      </c>
      <c r="K1689">
        <v>312691.04502944107</v>
      </c>
      <c r="L1689">
        <v>688039.0442526699</v>
      </c>
      <c r="M1689">
        <v>688039.04425267014</v>
      </c>
      <c r="N1689">
        <v>62508.522708913195</v>
      </c>
      <c r="O1689">
        <v>578029.57268986548</v>
      </c>
      <c r="P1689">
        <v>40528.864949533046</v>
      </c>
      <c r="Q1689">
        <v>5271.7364743812495</v>
      </c>
      <c r="R1689">
        <v>6457.8848007719143</v>
      </c>
      <c r="S1689">
        <v>8983.3799160622766</v>
      </c>
      <c r="T1689">
        <v>1266.656568164781</v>
      </c>
      <c r="U1689">
        <v>32.85</v>
      </c>
      <c r="V1689">
        <v>19640275.571923081</v>
      </c>
    </row>
    <row r="1690" spans="1:22" x14ac:dyDescent="0.25">
      <c r="A1690" t="s">
        <v>277</v>
      </c>
      <c r="B1690" t="s">
        <v>3</v>
      </c>
      <c r="C1690">
        <v>6.3013737455606816E-2</v>
      </c>
      <c r="D1690">
        <v>1.2960000000000013E-2</v>
      </c>
      <c r="E1690">
        <v>5.0053737455606831E-2</v>
      </c>
      <c r="F1690">
        <v>2.5473434363901714E-2</v>
      </c>
      <c r="G1690">
        <v>3.7540303091705113E-2</v>
      </c>
      <c r="H1690">
        <v>0.1750000000000001</v>
      </c>
      <c r="I1690">
        <v>0.14099999999999949</v>
      </c>
      <c r="J1690">
        <v>1288141.8630720582</v>
      </c>
      <c r="K1690">
        <v>1303543.2375426241</v>
      </c>
      <c r="L1690">
        <v>3584965.9309043554</v>
      </c>
      <c r="M1690">
        <v>3584965.9309043526</v>
      </c>
      <c r="N1690">
        <v>81415.945430878084</v>
      </c>
      <c r="O1690">
        <v>2510269.1551838033</v>
      </c>
      <c r="P1690">
        <v>22249.541538890408</v>
      </c>
      <c r="Q1690">
        <v>2684.6446009794413</v>
      </c>
      <c r="R1690">
        <v>3515.7202457216481</v>
      </c>
      <c r="S1690">
        <v>46420.717831102353</v>
      </c>
      <c r="T1690">
        <v>6545.3212141854383</v>
      </c>
      <c r="U1690">
        <v>144.12990000000005</v>
      </c>
      <c r="V1690">
        <v>77625329.62826924</v>
      </c>
    </row>
    <row r="1691" spans="1:22" x14ac:dyDescent="0.25">
      <c r="A1691" t="s">
        <v>277</v>
      </c>
      <c r="B1691" t="s">
        <v>4</v>
      </c>
      <c r="C1691">
        <v>0.11797696905633234</v>
      </c>
      <c r="D1691">
        <v>1.2959999999999998E-2</v>
      </c>
      <c r="E1691">
        <v>0.10501696905633226</v>
      </c>
      <c r="F1691">
        <v>3.9214242264083099E-2</v>
      </c>
      <c r="G1691">
        <v>7.8762726792249257E-2</v>
      </c>
      <c r="H1691">
        <v>0.17500000000000018</v>
      </c>
      <c r="I1691">
        <v>0.14099999999999999</v>
      </c>
      <c r="J1691">
        <v>683259.2861423475</v>
      </c>
      <c r="K1691">
        <v>1460579.1041367501</v>
      </c>
      <c r="L1691">
        <v>4086710.9363522157</v>
      </c>
      <c r="M1691">
        <v>4086710.9363522111</v>
      </c>
      <c r="N1691">
        <v>73756.594014508417</v>
      </c>
      <c r="O1691">
        <v>2070081.7962645886</v>
      </c>
      <c r="P1691">
        <v>10567.034913760725</v>
      </c>
      <c r="Q1691">
        <v>1268.0441896512868</v>
      </c>
      <c r="R1691">
        <v>1668.7461535810935</v>
      </c>
      <c r="S1691">
        <v>52806.98401184551</v>
      </c>
      <c r="T1691">
        <v>7445.7847456702129</v>
      </c>
      <c r="U1691">
        <v>87.373399999999975</v>
      </c>
      <c r="V1691">
        <v>41225568.369423091</v>
      </c>
    </row>
    <row r="1692" spans="1:22" x14ac:dyDescent="0.25">
      <c r="A1692" t="s">
        <v>277</v>
      </c>
      <c r="B1692" t="s">
        <v>5</v>
      </c>
      <c r="C1692">
        <v>8.7062795701884618E-2</v>
      </c>
      <c r="D1692">
        <v>1.2960000000000013E-2</v>
      </c>
      <c r="E1692">
        <v>7.4102795701884799E-2</v>
      </c>
      <c r="F1692">
        <v>3.1485698925471137E-2</v>
      </c>
      <c r="G1692">
        <v>5.5577096776413482E-2</v>
      </c>
      <c r="H1692">
        <v>0.17499999999999974</v>
      </c>
      <c r="I1692">
        <v>0.14099999999999963</v>
      </c>
      <c r="J1692">
        <v>2171193.6801729663</v>
      </c>
      <c r="K1692">
        <v>3263809.4958784836</v>
      </c>
      <c r="L1692">
        <v>9165744.102312265</v>
      </c>
      <c r="M1692">
        <v>9165744.1023122724</v>
      </c>
      <c r="N1692">
        <v>156421.09633080009</v>
      </c>
      <c r="O1692">
        <v>5278582.0797206564</v>
      </c>
      <c r="P1692">
        <v>17010.974536607511</v>
      </c>
      <c r="Q1692">
        <v>2041.3169443929016</v>
      </c>
      <c r="R1692">
        <v>2686.3730988210582</v>
      </c>
      <c r="S1692">
        <v>118038.94106132835</v>
      </c>
      <c r="T1692">
        <v>16643.490689647293</v>
      </c>
      <c r="U1692">
        <v>247.49085686578755</v>
      </c>
      <c r="V1692">
        <v>130790027.78076935</v>
      </c>
    </row>
    <row r="1693" spans="1:22" x14ac:dyDescent="0.25">
      <c r="A1693" t="s">
        <v>277</v>
      </c>
      <c r="B1693" t="s">
        <v>6</v>
      </c>
      <c r="C1693">
        <v>5.4119111889507465E-2</v>
      </c>
      <c r="D1693">
        <v>1.2959999999999992E-2</v>
      </c>
      <c r="E1693">
        <v>4.1159111889507445E-2</v>
      </c>
      <c r="F1693">
        <v>2.3249777972376869E-2</v>
      </c>
      <c r="G1693">
        <v>3.0869333917130575E-2</v>
      </c>
      <c r="H1693">
        <v>0.17499999999999991</v>
      </c>
      <c r="I1693">
        <v>0.14099999999999999</v>
      </c>
      <c r="J1693">
        <v>252991.7164532234</v>
      </c>
      <c r="K1693">
        <v>211216.6780318793</v>
      </c>
      <c r="L1693">
        <v>579813.07482304133</v>
      </c>
      <c r="M1693">
        <v>579813.07482304145</v>
      </c>
      <c r="N1693">
        <v>13459.239818149188</v>
      </c>
      <c r="O1693">
        <v>450749.15466695355</v>
      </c>
      <c r="P1693">
        <v>3824.2914880573389</v>
      </c>
      <c r="Q1693">
        <v>458.91497856688062</v>
      </c>
      <c r="R1693">
        <v>603.93211179401476</v>
      </c>
      <c r="S1693">
        <v>7512.7968796940268</v>
      </c>
      <c r="T1693">
        <v>1059.3043600368574</v>
      </c>
      <c r="U1693">
        <v>29.440700000000003</v>
      </c>
      <c r="V1693">
        <v>15245798.994038461</v>
      </c>
    </row>
    <row r="1694" spans="1:22" x14ac:dyDescent="0.25">
      <c r="A1694" t="s">
        <v>277</v>
      </c>
      <c r="B1694" t="s">
        <v>7</v>
      </c>
      <c r="C1694">
        <v>5.6022158867981897E-2</v>
      </c>
      <c r="D1694">
        <v>1.2959999999999991E-2</v>
      </c>
      <c r="E1694">
        <v>4.3062158867981842E-2</v>
      </c>
      <c r="F1694">
        <v>2.3725539716995498E-2</v>
      </c>
      <c r="G1694">
        <v>3.229661915098643E-2</v>
      </c>
      <c r="H1694">
        <v>0.17500000000000024</v>
      </c>
      <c r="I1694">
        <v>0.14099999999999999</v>
      </c>
      <c r="J1694">
        <v>662406.55773912184</v>
      </c>
      <c r="K1694">
        <v>578347.86017646082</v>
      </c>
      <c r="L1694">
        <v>1599127.211317633</v>
      </c>
      <c r="M1694">
        <v>1599127.2113176337</v>
      </c>
      <c r="N1694">
        <v>33979.092302938225</v>
      </c>
      <c r="O1694">
        <v>1206775.3256126449</v>
      </c>
      <c r="P1694">
        <v>8040.0043937924511</v>
      </c>
      <c r="Q1694">
        <v>1024.6912982732101</v>
      </c>
      <c r="R1694">
        <v>1278.1220925812581</v>
      </c>
      <c r="S1694">
        <v>20715.402732945236</v>
      </c>
      <c r="T1694">
        <v>2920.8717853452772</v>
      </c>
      <c r="U1694">
        <v>76.553199999999975</v>
      </c>
      <c r="V1694">
        <v>39939174.50826925</v>
      </c>
    </row>
    <row r="1695" spans="1:22" x14ac:dyDescent="0.25">
      <c r="A1695" t="s">
        <v>278</v>
      </c>
      <c r="B1695" t="s">
        <v>1</v>
      </c>
      <c r="C1695">
        <v>8.136037682573595E-2</v>
      </c>
      <c r="D1695">
        <v>1.2960000000000013E-2</v>
      </c>
      <c r="E1695">
        <v>6.8400376825735756E-2</v>
      </c>
      <c r="F1695">
        <v>3.006009420643399E-2</v>
      </c>
      <c r="G1695">
        <v>5.1300282619301814E-2</v>
      </c>
      <c r="H1695">
        <v>0.17499999999999949</v>
      </c>
      <c r="I1695">
        <v>0.14099999999999924</v>
      </c>
      <c r="J1695">
        <v>2382907.5950229061</v>
      </c>
      <c r="K1695">
        <v>3732396.427358578</v>
      </c>
      <c r="L1695">
        <v>8843162.3008322679</v>
      </c>
      <c r="M1695">
        <v>8843162.3008322641</v>
      </c>
      <c r="N1695">
        <v>588506.74531086348</v>
      </c>
      <c r="O1695">
        <v>5526797.2770706182</v>
      </c>
      <c r="P1695">
        <v>356641.85592588421</v>
      </c>
      <c r="Q1695">
        <v>44353.603066733165</v>
      </c>
      <c r="R1695">
        <v>56540.359717959043</v>
      </c>
      <c r="S1695">
        <v>114786.08816852725</v>
      </c>
      <c r="T1695">
        <v>16184.838431762337</v>
      </c>
      <c r="U1695">
        <v>247.04147103185397</v>
      </c>
      <c r="V1695">
        <v>143177960.18310201</v>
      </c>
    </row>
    <row r="1696" spans="1:22" x14ac:dyDescent="0.25">
      <c r="A1696" t="s">
        <v>278</v>
      </c>
      <c r="B1696" t="s">
        <v>2</v>
      </c>
      <c r="C1696">
        <v>7.1030886486627781E-2</v>
      </c>
      <c r="D1696">
        <v>1.2960000000000003E-2</v>
      </c>
      <c r="E1696">
        <v>5.8070886486627761E-2</v>
      </c>
      <c r="F1696">
        <v>2.7477721621656952E-2</v>
      </c>
      <c r="G1696">
        <v>4.3553164864970809E-2</v>
      </c>
      <c r="H1696">
        <v>0.17499999999999999</v>
      </c>
      <c r="I1696">
        <v>0.14100000000000004</v>
      </c>
      <c r="J1696">
        <v>216152.99928081795</v>
      </c>
      <c r="K1696">
        <v>338811.84203831671</v>
      </c>
      <c r="L1696">
        <v>634734.75986546383</v>
      </c>
      <c r="M1696">
        <v>634734.75986546394</v>
      </c>
      <c r="N1696">
        <v>95425.191562371328</v>
      </c>
      <c r="O1696">
        <v>459539.64975676301</v>
      </c>
      <c r="P1696">
        <v>67015.817162387422</v>
      </c>
      <c r="Q1696">
        <v>8141.527387517026</v>
      </c>
      <c r="R1696">
        <v>10597.185581536527</v>
      </c>
      <c r="S1696">
        <v>8475.6016046718341</v>
      </c>
      <c r="T1696">
        <v>1195.059826258728</v>
      </c>
      <c r="U1696">
        <v>19.707899999999995</v>
      </c>
      <c r="V1696">
        <v>12968395.066403847</v>
      </c>
    </row>
    <row r="1697" spans="1:22" x14ac:dyDescent="0.25">
      <c r="A1697" t="s">
        <v>278</v>
      </c>
      <c r="B1697" t="s">
        <v>3</v>
      </c>
      <c r="C1697">
        <v>7.7307014433538657E-2</v>
      </c>
      <c r="D1697">
        <v>1.2960000000000003E-2</v>
      </c>
      <c r="E1697">
        <v>6.4347014433538671E-2</v>
      </c>
      <c r="F1697">
        <v>2.9046753608384678E-2</v>
      </c>
      <c r="G1697">
        <v>4.8260260825154E-2</v>
      </c>
      <c r="H1697">
        <v>0.17500000000000004</v>
      </c>
      <c r="I1697">
        <v>0.14100000000000004</v>
      </c>
      <c r="J1697">
        <v>520030.92771638441</v>
      </c>
      <c r="K1697">
        <v>699103.74289540481</v>
      </c>
      <c r="L1697">
        <v>1864242.6647323116</v>
      </c>
      <c r="M1697">
        <v>1864242.6647323128</v>
      </c>
      <c r="N1697">
        <v>58267.14098847541</v>
      </c>
      <c r="O1697">
        <v>1160867.5296233131</v>
      </c>
      <c r="P1697">
        <v>23807.89055512585</v>
      </c>
      <c r="Q1697">
        <v>2988.3172371773285</v>
      </c>
      <c r="R1697">
        <v>3778.2652987147485</v>
      </c>
      <c r="S1697">
        <v>24270.524011794554</v>
      </c>
      <c r="T1697">
        <v>3422.1438856630334</v>
      </c>
      <c r="U1697">
        <v>55.042399999999994</v>
      </c>
      <c r="V1697">
        <v>31314774.709959604</v>
      </c>
    </row>
    <row r="1698" spans="1:22" x14ac:dyDescent="0.25">
      <c r="A1698" t="s">
        <v>278</v>
      </c>
      <c r="B1698" t="s">
        <v>4</v>
      </c>
      <c r="C1698">
        <v>6.6785790431290612E-2</v>
      </c>
      <c r="D1698">
        <v>1.2959999999999994E-2</v>
      </c>
      <c r="E1698">
        <v>5.3825790431290627E-2</v>
      </c>
      <c r="F1698">
        <v>2.6416447607822649E-2</v>
      </c>
      <c r="G1698">
        <v>4.0369342823467956E-2</v>
      </c>
      <c r="H1698">
        <v>0.17499999999999991</v>
      </c>
      <c r="I1698">
        <v>0.14099999999999999</v>
      </c>
      <c r="J1698">
        <v>216689.77419583249</v>
      </c>
      <c r="K1698">
        <v>233881.14448169721</v>
      </c>
      <c r="L1698">
        <v>662780.05914493022</v>
      </c>
      <c r="M1698">
        <v>662780.0591449301</v>
      </c>
      <c r="N1698">
        <v>9715.8435750404024</v>
      </c>
      <c r="O1698">
        <v>440855.07510248921</v>
      </c>
      <c r="P1698">
        <v>0</v>
      </c>
      <c r="Q1698">
        <v>0</v>
      </c>
      <c r="R1698">
        <v>0</v>
      </c>
      <c r="S1698">
        <v>8515.2003286944691</v>
      </c>
      <c r="T1698">
        <v>1200.64324634592</v>
      </c>
      <c r="U1698">
        <v>26.184400000000004</v>
      </c>
      <c r="V1698">
        <v>13050507.033653844</v>
      </c>
    </row>
    <row r="1699" spans="1:22" x14ac:dyDescent="0.25">
      <c r="A1699" t="s">
        <v>278</v>
      </c>
      <c r="B1699" t="s">
        <v>5</v>
      </c>
      <c r="C1699">
        <v>9.1627672997241325E-2</v>
      </c>
      <c r="D1699">
        <v>1.2960000000000001E-2</v>
      </c>
      <c r="E1699">
        <v>7.8667672997241297E-2</v>
      </c>
      <c r="F1699">
        <v>3.262691824931032E-2</v>
      </c>
      <c r="G1699">
        <v>5.900075474793097E-2</v>
      </c>
      <c r="H1699">
        <v>0.17500000000000013</v>
      </c>
      <c r="I1699">
        <v>0.14099999999999988</v>
      </c>
      <c r="J1699">
        <v>920021.84338107065</v>
      </c>
      <c r="K1699">
        <v>1746554.7953024704</v>
      </c>
      <c r="L1699">
        <v>3833526.9972098651</v>
      </c>
      <c r="M1699">
        <v>3833526.9972098703</v>
      </c>
      <c r="N1699">
        <v>351534.34717438836</v>
      </c>
      <c r="O1699">
        <v>2315042.2915091556</v>
      </c>
      <c r="P1699">
        <v>229752.15932467842</v>
      </c>
      <c r="Q1699">
        <v>28879.59496283959</v>
      </c>
      <c r="R1699">
        <v>36467.07735454003</v>
      </c>
      <c r="S1699">
        <v>49461.450948579266</v>
      </c>
      <c r="T1699">
        <v>6974.0645837496759</v>
      </c>
      <c r="U1699">
        <v>93.369371031854072</v>
      </c>
      <c r="V1699">
        <v>55176112.151161529</v>
      </c>
    </row>
    <row r="1700" spans="1:22" x14ac:dyDescent="0.25">
      <c r="A1700" t="s">
        <v>278</v>
      </c>
      <c r="B1700" t="s">
        <v>6</v>
      </c>
      <c r="C1700">
        <v>7.6321756136717128E-2</v>
      </c>
      <c r="D1700">
        <v>1.2959999999999998E-2</v>
      </c>
      <c r="E1700">
        <v>6.3361756136717115E-2</v>
      </c>
      <c r="F1700">
        <v>2.8800439034179271E-2</v>
      </c>
      <c r="G1700">
        <v>4.7521317102537833E-2</v>
      </c>
      <c r="H1700">
        <v>0.17499999999999991</v>
      </c>
      <c r="I1700">
        <v>0.14100000000000001</v>
      </c>
      <c r="J1700">
        <v>312300.38548196951</v>
      </c>
      <c r="K1700">
        <v>431379.02919494576</v>
      </c>
      <c r="L1700">
        <v>1080063.3999657698</v>
      </c>
      <c r="M1700">
        <v>1080063.3999657703</v>
      </c>
      <c r="N1700">
        <v>53518.421904766816</v>
      </c>
      <c r="O1700">
        <v>690160.99277214857</v>
      </c>
      <c r="P1700">
        <v>29300.675821164856</v>
      </c>
      <c r="Q1700">
        <v>3516.0810985397825</v>
      </c>
      <c r="R1700">
        <v>4627.1627256783531</v>
      </c>
      <c r="S1700">
        <v>14088.082611204109</v>
      </c>
      <c r="T1700">
        <v>1986.4196481797794</v>
      </c>
      <c r="U1700">
        <v>32.221899999999998</v>
      </c>
      <c r="V1700">
        <v>18761249.338269234</v>
      </c>
    </row>
    <row r="1701" spans="1:22" x14ac:dyDescent="0.25">
      <c r="A1701" t="s">
        <v>278</v>
      </c>
      <c r="B1701" t="s">
        <v>7</v>
      </c>
      <c r="C1701">
        <v>8.1945744134615375E-2</v>
      </c>
      <c r="D1701">
        <v>1.2960000000000005E-2</v>
      </c>
      <c r="E1701">
        <v>6.8985744134615376E-2</v>
      </c>
      <c r="F1701">
        <v>3.0206436033653843E-2</v>
      </c>
      <c r="G1701">
        <v>5.1739308100961529E-2</v>
      </c>
      <c r="H1701">
        <v>0.17500000000000002</v>
      </c>
      <c r="I1701">
        <v>0.14100000000000004</v>
      </c>
      <c r="J1701">
        <v>197711.66496683081</v>
      </c>
      <c r="K1701">
        <v>282665.87344574142</v>
      </c>
      <c r="L1701">
        <v>767814.41991392523</v>
      </c>
      <c r="M1701">
        <v>767814.41991392546</v>
      </c>
      <c r="N1701">
        <v>20045.800105824834</v>
      </c>
      <c r="O1701">
        <v>460331.7383067474</v>
      </c>
      <c r="P1701">
        <v>6765.3130625277026</v>
      </c>
      <c r="Q1701">
        <v>828.08238065943237</v>
      </c>
      <c r="R1701">
        <v>1070.6687574893858</v>
      </c>
      <c r="S1701">
        <v>9975.2286635830169</v>
      </c>
      <c r="T1701">
        <v>1406.5072415652053</v>
      </c>
      <c r="U1701">
        <v>20.515499999999996</v>
      </c>
      <c r="V1701">
        <v>11906921.88365384</v>
      </c>
    </row>
    <row r="1702" spans="1:22" x14ac:dyDescent="0.25">
      <c r="A1702" t="s">
        <v>279</v>
      </c>
      <c r="B1702" t="s">
        <v>1</v>
      </c>
      <c r="C1702">
        <v>6.4017411253361148E-2</v>
      </c>
      <c r="D1702">
        <v>1.296000000000036E-2</v>
      </c>
      <c r="E1702">
        <v>5.1057411253364791E-2</v>
      </c>
      <c r="F1702">
        <v>2.572435281334003E-2</v>
      </c>
      <c r="G1702">
        <v>3.8293058440022856E-2</v>
      </c>
      <c r="H1702">
        <v>0.17499999999998531</v>
      </c>
      <c r="I1702">
        <v>0.1409999999999943</v>
      </c>
      <c r="J1702">
        <v>56440360.17000626</v>
      </c>
      <c r="K1702">
        <v>66102194.357517399</v>
      </c>
      <c r="L1702">
        <v>153140949.5803073</v>
      </c>
      <c r="M1702">
        <v>153140949.58030763</v>
      </c>
      <c r="N1702">
        <v>11291408.373060957</v>
      </c>
      <c r="O1702">
        <v>111251146.15446277</v>
      </c>
      <c r="P1702">
        <v>6994409.4832604248</v>
      </c>
      <c r="Q1702">
        <v>877530.37681002892</v>
      </c>
      <c r="R1702">
        <v>1109943.5202699315</v>
      </c>
      <c r="S1702">
        <v>2024123.5694308039</v>
      </c>
      <c r="T1702">
        <v>285401.423289745</v>
      </c>
      <c r="U1702">
        <v>5506.1468343310244</v>
      </c>
      <c r="V1702">
        <v>3394196981.694458</v>
      </c>
    </row>
    <row r="1703" spans="1:22" x14ac:dyDescent="0.25">
      <c r="A1703" t="s">
        <v>279</v>
      </c>
      <c r="B1703" t="s">
        <v>2</v>
      </c>
      <c r="C1703">
        <v>6.3481809108776904E-2</v>
      </c>
      <c r="D1703">
        <v>1.296000000000005E-2</v>
      </c>
      <c r="E1703">
        <v>5.0521809108776933E-2</v>
      </c>
      <c r="F1703">
        <v>2.5590452277194031E-2</v>
      </c>
      <c r="G1703">
        <v>3.7891356831582554E-2</v>
      </c>
      <c r="H1703">
        <v>0.17499999999999916</v>
      </c>
      <c r="I1703">
        <v>0.14099999999999893</v>
      </c>
      <c r="J1703">
        <v>3512066.9597492181</v>
      </c>
      <c r="K1703">
        <v>4712637.0390481511</v>
      </c>
      <c r="L1703">
        <v>8628204.7424935773</v>
      </c>
      <c r="M1703">
        <v>8628204.7424935773</v>
      </c>
      <c r="N1703">
        <v>1377426.5936627164</v>
      </c>
      <c r="O1703">
        <v>6847277.4051346472</v>
      </c>
      <c r="P1703">
        <v>966650.83347555925</v>
      </c>
      <c r="Q1703">
        <v>125065.64848286708</v>
      </c>
      <c r="R1703">
        <v>153932.02395613803</v>
      </c>
      <c r="S1703">
        <v>115493.50372318231</v>
      </c>
      <c r="T1703">
        <v>16284.584024968699</v>
      </c>
      <c r="U1703">
        <v>303.17860000000007</v>
      </c>
      <c r="V1703">
        <v>210284442.54269221</v>
      </c>
    </row>
    <row r="1704" spans="1:22" x14ac:dyDescent="0.25">
      <c r="A1704" t="s">
        <v>279</v>
      </c>
      <c r="B1704" t="s">
        <v>3</v>
      </c>
      <c r="C1704">
        <v>6.0148392740906532E-2</v>
      </c>
      <c r="D1704">
        <v>1.2959999999999892E-2</v>
      </c>
      <c r="E1704">
        <v>4.7188392740908698E-2</v>
      </c>
      <c r="F1704">
        <v>2.4757098185226971E-2</v>
      </c>
      <c r="G1704">
        <v>3.5391294555681477E-2</v>
      </c>
      <c r="H1704">
        <v>0.17499999999999594</v>
      </c>
      <c r="I1704">
        <v>0.1410000000000034</v>
      </c>
      <c r="J1704">
        <v>40969288.719375588</v>
      </c>
      <c r="K1704">
        <v>43536068.775109783</v>
      </c>
      <c r="L1704">
        <v>104350070.45527223</v>
      </c>
      <c r="M1704">
        <v>104350070.45527293</v>
      </c>
      <c r="N1704">
        <v>6564533.9675140083</v>
      </c>
      <c r="O1704">
        <v>77940823.526971206</v>
      </c>
      <c r="P1704">
        <v>3889941.4611205072</v>
      </c>
      <c r="Q1704">
        <v>485952.60233698779</v>
      </c>
      <c r="R1704">
        <v>617001.06294750411</v>
      </c>
      <c r="S1704">
        <v>1377422.2972034109</v>
      </c>
      <c r="T1704">
        <v>194216.54390568077</v>
      </c>
      <c r="U1704">
        <v>4051.6826443537602</v>
      </c>
      <c r="V1704">
        <v>2464496112.0521421</v>
      </c>
    </row>
    <row r="1705" spans="1:22" x14ac:dyDescent="0.25">
      <c r="A1705" t="s">
        <v>279</v>
      </c>
      <c r="B1705" t="s">
        <v>5</v>
      </c>
      <c r="C1705">
        <v>0.10395926291254542</v>
      </c>
      <c r="D1705">
        <v>1.2959999999999893E-2</v>
      </c>
      <c r="E1705">
        <v>9.0999262912545634E-2</v>
      </c>
      <c r="F1705">
        <v>3.5709815728136314E-2</v>
      </c>
      <c r="G1705">
        <v>6.8249447184408646E-2</v>
      </c>
      <c r="H1705">
        <v>0.17499999999999874</v>
      </c>
      <c r="I1705">
        <v>0.1409999999999989</v>
      </c>
      <c r="J1705">
        <v>4454714.6185692409</v>
      </c>
      <c r="K1705">
        <v>9309426.601332387</v>
      </c>
      <c r="L1705">
        <v>21476883.834280401</v>
      </c>
      <c r="M1705">
        <v>21476883.834280357</v>
      </c>
      <c r="N1705">
        <v>1612848.9924291857</v>
      </c>
      <c r="O1705">
        <v>12151292.227472421</v>
      </c>
      <c r="P1705">
        <v>1006222.1016718475</v>
      </c>
      <c r="Q1705">
        <v>124925.44562651867</v>
      </c>
      <c r="R1705">
        <v>159491.80416906963</v>
      </c>
      <c r="S1705">
        <v>282392.32336700044</v>
      </c>
      <c r="T1705">
        <v>39817.317594747088</v>
      </c>
      <c r="U1705">
        <v>457.96360000000027</v>
      </c>
      <c r="V1705">
        <v>268001880.2975001</v>
      </c>
    </row>
    <row r="1706" spans="1:22" x14ac:dyDescent="0.25">
      <c r="A1706" t="s">
        <v>279</v>
      </c>
      <c r="B1706" t="s">
        <v>6</v>
      </c>
      <c r="C1706">
        <v>5.8996007051174332E-2</v>
      </c>
      <c r="D1706">
        <v>1.2959999999999867E-2</v>
      </c>
      <c r="E1706">
        <v>4.6036007051174485E-2</v>
      </c>
      <c r="F1706">
        <v>2.4469001762793624E-2</v>
      </c>
      <c r="G1706">
        <v>3.4527005288380715E-2</v>
      </c>
      <c r="H1706">
        <v>0.17499999999999832</v>
      </c>
      <c r="I1706">
        <v>0.14099999999999996</v>
      </c>
      <c r="J1706">
        <v>6126297.9832851086</v>
      </c>
      <c r="K1706">
        <v>6768814.2910604039</v>
      </c>
      <c r="L1706">
        <v>14741308.716804402</v>
      </c>
      <c r="M1706">
        <v>14741308.716804396</v>
      </c>
      <c r="N1706">
        <v>1391283.5390942041</v>
      </c>
      <c r="O1706">
        <v>11503828.735251315</v>
      </c>
      <c r="P1706">
        <v>909148.40520306153</v>
      </c>
      <c r="Q1706">
        <v>113946.03253215947</v>
      </c>
      <c r="R1706">
        <v>144256.31572066611</v>
      </c>
      <c r="S1706">
        <v>196260.11011245425</v>
      </c>
      <c r="T1706">
        <v>27672.675525856019</v>
      </c>
      <c r="U1706">
        <v>564.82620000000009</v>
      </c>
      <c r="V1706">
        <v>368591036.15942311</v>
      </c>
    </row>
    <row r="1707" spans="1:22" x14ac:dyDescent="0.25">
      <c r="A1707" t="s">
        <v>279</v>
      </c>
      <c r="B1707" t="s">
        <v>7</v>
      </c>
      <c r="C1707">
        <v>6.69959115116497E-2</v>
      </c>
      <c r="D1707">
        <v>1.2960000000000022E-2</v>
      </c>
      <c r="E1707">
        <v>5.4035911511649451E-2</v>
      </c>
      <c r="F1707">
        <v>2.6468977877912313E-2</v>
      </c>
      <c r="G1707">
        <v>4.0526933633737286E-2</v>
      </c>
      <c r="H1707">
        <v>0.17500000000000043</v>
      </c>
      <c r="I1707">
        <v>0.14099999999999979</v>
      </c>
      <c r="J1707">
        <v>1377991.8890272442</v>
      </c>
      <c r="K1707">
        <v>1775247.6509665425</v>
      </c>
      <c r="L1707">
        <v>3944481.8314565839</v>
      </c>
      <c r="M1707">
        <v>3944481.8314565821</v>
      </c>
      <c r="N1707">
        <v>345315.2803607625</v>
      </c>
      <c r="O1707">
        <v>2807924.2596330252</v>
      </c>
      <c r="P1707">
        <v>222446.68178945154</v>
      </c>
      <c r="Q1707">
        <v>27640.647831497015</v>
      </c>
      <c r="R1707">
        <v>35262.313476553732</v>
      </c>
      <c r="S1707">
        <v>52555.335024767301</v>
      </c>
      <c r="T1707">
        <v>7410.3022384921842</v>
      </c>
      <c r="U1707">
        <v>128.49578997722094</v>
      </c>
      <c r="V1707">
        <v>82823510.642692327</v>
      </c>
    </row>
    <row r="1708" spans="1:22" x14ac:dyDescent="0.25">
      <c r="A1708" t="s">
        <v>280</v>
      </c>
      <c r="B1708" t="s">
        <v>1</v>
      </c>
      <c r="C1708">
        <v>9.7047058406424622E-2</v>
      </c>
      <c r="D1708">
        <v>1.2959999999999541E-2</v>
      </c>
      <c r="E1708">
        <v>8.4087058406425899E-2</v>
      </c>
      <c r="F1708">
        <v>3.3981764601603001E-2</v>
      </c>
      <c r="G1708">
        <v>6.3065293804816472E-2</v>
      </c>
      <c r="H1708">
        <v>0.17500000000003263</v>
      </c>
      <c r="I1708">
        <v>0.14100000000003424</v>
      </c>
      <c r="J1708">
        <v>153462813.75720996</v>
      </c>
      <c r="K1708">
        <v>270267650.92435491</v>
      </c>
      <c r="L1708">
        <v>712131416.42914391</v>
      </c>
      <c r="M1708">
        <v>712131416.42915356</v>
      </c>
      <c r="N1708">
        <v>24667884.0859797</v>
      </c>
      <c r="O1708">
        <v>399062580.59558445</v>
      </c>
      <c r="P1708">
        <v>10991257.438924011</v>
      </c>
      <c r="Q1708">
        <v>1367399.3348716297</v>
      </c>
      <c r="R1708">
        <v>1742570.6051051863</v>
      </c>
      <c r="S1708">
        <v>9260873.5381927751</v>
      </c>
      <c r="T1708">
        <v>1305783.1688851728</v>
      </c>
      <c r="U1708">
        <v>16726.953261928113</v>
      </c>
      <c r="V1708">
        <v>9243121931.01054</v>
      </c>
    </row>
    <row r="1709" spans="1:22" x14ac:dyDescent="0.25">
      <c r="A1709" t="s">
        <v>280</v>
      </c>
      <c r="B1709" t="s">
        <v>2</v>
      </c>
      <c r="C1709">
        <v>7.7213931892754259E-2</v>
      </c>
      <c r="D1709">
        <v>1.295999999999976E-2</v>
      </c>
      <c r="E1709">
        <v>6.425393189275598E-2</v>
      </c>
      <c r="F1709">
        <v>2.90234829731888E-2</v>
      </c>
      <c r="G1709">
        <v>4.8190448919566455E-2</v>
      </c>
      <c r="H1709">
        <v>0.17500000000000299</v>
      </c>
      <c r="I1709">
        <v>0.14099999999999954</v>
      </c>
      <c r="J1709">
        <v>12600348.635172196</v>
      </c>
      <c r="K1709">
        <v>20255145.58347952</v>
      </c>
      <c r="L1709">
        <v>40709356.777012572</v>
      </c>
      <c r="M1709">
        <v>40709356.777012676</v>
      </c>
      <c r="N1709">
        <v>5014019.9933563992</v>
      </c>
      <c r="O1709">
        <v>27841474.225295309</v>
      </c>
      <c r="P1709">
        <v>3421878.9572317367</v>
      </c>
      <c r="Q1709">
        <v>428237.57414076879</v>
      </c>
      <c r="R1709">
        <v>542866.43092352373</v>
      </c>
      <c r="S1709">
        <v>544291.87647717039</v>
      </c>
      <c r="T1709">
        <v>76745.154583281008</v>
      </c>
      <c r="U1709">
        <v>1186.083799999999</v>
      </c>
      <c r="V1709">
        <v>756989060.2271148</v>
      </c>
    </row>
    <row r="1710" spans="1:22" x14ac:dyDescent="0.25">
      <c r="A1710" t="s">
        <v>280</v>
      </c>
      <c r="B1710" t="s">
        <v>3</v>
      </c>
      <c r="C1710">
        <v>8.7946034394965802E-2</v>
      </c>
      <c r="D1710">
        <v>1.2959999999999973E-2</v>
      </c>
      <c r="E1710">
        <v>7.4986034394962167E-2</v>
      </c>
      <c r="F1710">
        <v>3.1706508598740142E-2</v>
      </c>
      <c r="G1710">
        <v>5.6239525796225383E-2</v>
      </c>
      <c r="H1710">
        <v>0.17499999999998922</v>
      </c>
      <c r="I1710">
        <v>0.14099999999999591</v>
      </c>
      <c r="J1710">
        <v>44062607.374843493</v>
      </c>
      <c r="K1710">
        <v>69904075.133688107</v>
      </c>
      <c r="L1710">
        <v>184245424.12320569</v>
      </c>
      <c r="M1710">
        <v>184245424.12320638</v>
      </c>
      <c r="N1710">
        <v>6366700.3194647431</v>
      </c>
      <c r="O1710">
        <v>107599982.18906674</v>
      </c>
      <c r="P1710">
        <v>2825490.3143402366</v>
      </c>
      <c r="Q1710">
        <v>348894.4760356496</v>
      </c>
      <c r="R1710">
        <v>447588.25544299959</v>
      </c>
      <c r="S1710">
        <v>2405545.3756753928</v>
      </c>
      <c r="T1710">
        <v>339181.89797022956</v>
      </c>
      <c r="U1710">
        <v>4738.9781358180462</v>
      </c>
      <c r="V1710">
        <v>2655032962.8216419</v>
      </c>
    </row>
    <row r="1711" spans="1:22" x14ac:dyDescent="0.25">
      <c r="A1711" t="s">
        <v>280</v>
      </c>
      <c r="B1711" t="s">
        <v>4</v>
      </c>
      <c r="C1711">
        <v>0.12258037579055626</v>
      </c>
      <c r="D1711">
        <v>1.2959999999999746E-2</v>
      </c>
      <c r="E1711">
        <v>0.10962037579056015</v>
      </c>
      <c r="F1711">
        <v>4.0365093947639284E-2</v>
      </c>
      <c r="G1711">
        <v>8.2215281842917695E-2</v>
      </c>
      <c r="H1711">
        <v>0.17500000000000507</v>
      </c>
      <c r="I1711">
        <v>0.1409999999999971</v>
      </c>
      <c r="J1711">
        <v>14344247.292308064</v>
      </c>
      <c r="K1711">
        <v>32288367.304648925</v>
      </c>
      <c r="L1711">
        <v>88635336.147407621</v>
      </c>
      <c r="M1711">
        <v>88635336.147407874</v>
      </c>
      <c r="N1711">
        <v>2057441.4416348636</v>
      </c>
      <c r="O1711">
        <v>44575173.155322343</v>
      </c>
      <c r="P1711">
        <v>582027.5030812216</v>
      </c>
      <c r="Q1711">
        <v>72320.15490475102</v>
      </c>
      <c r="R1711">
        <v>92263.019776022207</v>
      </c>
      <c r="S1711">
        <v>1148843.7895467822</v>
      </c>
      <c r="T1711">
        <v>161986.97432609662</v>
      </c>
      <c r="U1711">
        <v>1774.3860256275793</v>
      </c>
      <c r="V1711">
        <v>864638242.76942313</v>
      </c>
    </row>
    <row r="1712" spans="1:22" x14ac:dyDescent="0.25">
      <c r="A1712" t="s">
        <v>280</v>
      </c>
      <c r="B1712" t="s">
        <v>5</v>
      </c>
      <c r="C1712">
        <v>0.10453465576686295</v>
      </c>
      <c r="D1712">
        <v>1.2960000000001696E-2</v>
      </c>
      <c r="E1712">
        <v>9.1574655766861024E-2</v>
      </c>
      <c r="F1712">
        <v>3.5853663941716643E-2</v>
      </c>
      <c r="G1712">
        <v>6.8680991825145699E-2</v>
      </c>
      <c r="H1712">
        <v>0.17499999999998367</v>
      </c>
      <c r="I1712">
        <v>0.14099999999999141</v>
      </c>
      <c r="J1712">
        <v>67307200.767686218</v>
      </c>
      <c r="K1712">
        <v>126914794.88669822</v>
      </c>
      <c r="L1712">
        <v>348135152.469266</v>
      </c>
      <c r="M1712">
        <v>348135152.46926999</v>
      </c>
      <c r="N1712">
        <v>8152308.0477071702</v>
      </c>
      <c r="O1712">
        <v>186069687.60667774</v>
      </c>
      <c r="P1712">
        <v>2352839.4134913115</v>
      </c>
      <c r="Q1712">
        <v>292449.96245058608</v>
      </c>
      <c r="R1712">
        <v>372985.80200780695</v>
      </c>
      <c r="S1712">
        <v>4499590.5957553852</v>
      </c>
      <c r="T1712">
        <v>634442.27400150849</v>
      </c>
      <c r="U1712">
        <v>7488.1191919274779</v>
      </c>
      <c r="V1712">
        <v>4054643757.7335534</v>
      </c>
    </row>
    <row r="1713" spans="1:22" x14ac:dyDescent="0.25">
      <c r="A1713" t="s">
        <v>280</v>
      </c>
      <c r="B1713" t="s">
        <v>6</v>
      </c>
      <c r="C1713">
        <v>6.8388541152662879E-2</v>
      </c>
      <c r="D1713">
        <v>1.2959999999999758E-2</v>
      </c>
      <c r="E1713">
        <v>5.5428541152663525E-2</v>
      </c>
      <c r="F1713">
        <v>2.6817135288165837E-2</v>
      </c>
      <c r="G1713">
        <v>4.1571405864497153E-2</v>
      </c>
      <c r="H1713">
        <v>0.1750000000000024</v>
      </c>
      <c r="I1713">
        <v>0.14100000000000004</v>
      </c>
      <c r="J1713">
        <v>11326524.444781961</v>
      </c>
      <c r="K1713">
        <v>14668774.241152892</v>
      </c>
      <c r="L1713">
        <v>33782127.188214675</v>
      </c>
      <c r="M1713">
        <v>33782127.188214682</v>
      </c>
      <c r="N1713">
        <v>2556048.8838110045</v>
      </c>
      <c r="O1713">
        <v>23439249.80212386</v>
      </c>
      <c r="P1713">
        <v>1594531.391562372</v>
      </c>
      <c r="Q1713">
        <v>199015.14380760764</v>
      </c>
      <c r="R1713">
        <v>252890.06148716723</v>
      </c>
      <c r="S1713">
        <v>446636.5354547319</v>
      </c>
      <c r="T1713">
        <v>62975.751499117207</v>
      </c>
      <c r="U1713">
        <v>1120.8512085553991</v>
      </c>
      <c r="V1713">
        <v>681576708.66192079</v>
      </c>
    </row>
    <row r="1714" spans="1:22" x14ac:dyDescent="0.25">
      <c r="A1714" t="s">
        <v>280</v>
      </c>
      <c r="B1714" t="s">
        <v>7</v>
      </c>
      <c r="C1714">
        <v>9.0837909572955997E-2</v>
      </c>
      <c r="D1714">
        <v>1.2959999999999913E-2</v>
      </c>
      <c r="E1714">
        <v>7.7877909572955858E-2</v>
      </c>
      <c r="F1714">
        <v>3.2429477393238919E-2</v>
      </c>
      <c r="G1714">
        <v>5.8408432179716967E-2</v>
      </c>
      <c r="H1714">
        <v>0.17499999999999841</v>
      </c>
      <c r="I1714">
        <v>0.1409999999999986</v>
      </c>
      <c r="J1714">
        <v>3821885.2424203358</v>
      </c>
      <c r="K1714">
        <v>6236493.7746861987</v>
      </c>
      <c r="L1714">
        <v>16624019.724037714</v>
      </c>
      <c r="M1714">
        <v>16624019.724037722</v>
      </c>
      <c r="N1714">
        <v>521365.4000052195</v>
      </c>
      <c r="O1714">
        <v>9537013.6171013117</v>
      </c>
      <c r="P1714">
        <v>214489.8592171325</v>
      </c>
      <c r="Q1714">
        <v>26482.02353227447</v>
      </c>
      <c r="R1714">
        <v>33977.035467666377</v>
      </c>
      <c r="S1714">
        <v>215965.36528320977</v>
      </c>
      <c r="T1714">
        <v>30451.116504932634</v>
      </c>
      <c r="U1714">
        <v>418.53490000000039</v>
      </c>
      <c r="V1714">
        <v>230241198.79692313</v>
      </c>
    </row>
    <row r="1715" spans="1:22" x14ac:dyDescent="0.25">
      <c r="A1715" t="s">
        <v>281</v>
      </c>
      <c r="B1715" t="s">
        <v>1</v>
      </c>
      <c r="C1715">
        <v>9.3237043467091038E-2</v>
      </c>
      <c r="D1715">
        <v>1.2959999999999817E-2</v>
      </c>
      <c r="E1715">
        <v>8.0277043467090956E-2</v>
      </c>
      <c r="F1715">
        <v>3.3029260866772749E-2</v>
      </c>
      <c r="G1715">
        <v>6.020778260031788E-2</v>
      </c>
      <c r="H1715">
        <v>0.17500000000000199</v>
      </c>
      <c r="I1715">
        <v>0.14099999999999924</v>
      </c>
      <c r="J1715">
        <v>13305965.819692289</v>
      </c>
      <c r="K1715">
        <v>22770656.156725127</v>
      </c>
      <c r="L1715">
        <v>59269297.099928781</v>
      </c>
      <c r="M1715">
        <v>59269297.099928901</v>
      </c>
      <c r="N1715">
        <v>2260667.8425616026</v>
      </c>
      <c r="O1715">
        <v>33815954.133855805</v>
      </c>
      <c r="P1715">
        <v>1076504.4439454905</v>
      </c>
      <c r="Q1715">
        <v>134738.99484016222</v>
      </c>
      <c r="R1715">
        <v>170785.32486877704</v>
      </c>
      <c r="S1715">
        <v>770060.54242522258</v>
      </c>
      <c r="T1715">
        <v>108578.53648195605</v>
      </c>
      <c r="U1715">
        <v>1447.0290882473223</v>
      </c>
      <c r="V1715">
        <v>800961965.51273322</v>
      </c>
    </row>
    <row r="1716" spans="1:22" x14ac:dyDescent="0.25">
      <c r="A1716" t="s">
        <v>281</v>
      </c>
      <c r="B1716" t="s">
        <v>2</v>
      </c>
      <c r="C1716">
        <v>0.10332974019519367</v>
      </c>
      <c r="D1716">
        <v>1.2959999999999998E-2</v>
      </c>
      <c r="E1716">
        <v>9.0369740195193671E-2</v>
      </c>
      <c r="F1716">
        <v>3.5552435048798424E-2</v>
      </c>
      <c r="G1716">
        <v>6.7777305146395295E-2</v>
      </c>
      <c r="H1716">
        <v>0.17500000000000002</v>
      </c>
      <c r="I1716">
        <v>0.14099999999999999</v>
      </c>
      <c r="J1716">
        <v>582105.95662086818</v>
      </c>
      <c r="K1716">
        <v>1447732.1093333731</v>
      </c>
      <c r="L1716">
        <v>2523179.4617244485</v>
      </c>
      <c r="M1716">
        <v>2523179.4617244476</v>
      </c>
      <c r="N1716">
        <v>455004.21656891797</v>
      </c>
      <c r="O1716">
        <v>1574833.8493853235</v>
      </c>
      <c r="P1716">
        <v>323929.34215167043</v>
      </c>
      <c r="Q1716">
        <v>41164.990155067215</v>
      </c>
      <c r="R1716">
        <v>51478.300855249989</v>
      </c>
      <c r="S1716">
        <v>33682.369331227463</v>
      </c>
      <c r="T1716">
        <v>4749.2140757030702</v>
      </c>
      <c r="U1716">
        <v>51.2241</v>
      </c>
      <c r="V1716">
        <v>34879780.161923073</v>
      </c>
    </row>
    <row r="1717" spans="1:22" x14ac:dyDescent="0.25">
      <c r="A1717" t="s">
        <v>281</v>
      </c>
      <c r="B1717" t="s">
        <v>3</v>
      </c>
      <c r="C1717">
        <v>8.3023134695987433E-2</v>
      </c>
      <c r="D1717">
        <v>1.2959999999999935E-2</v>
      </c>
      <c r="E1717">
        <v>7.00631346959876E-2</v>
      </c>
      <c r="F1717">
        <v>3.0475783673996795E-2</v>
      </c>
      <c r="G1717">
        <v>5.2547351021990402E-2</v>
      </c>
      <c r="H1717">
        <v>0.1749999999999991</v>
      </c>
      <c r="I1717">
        <v>0.14099999999999907</v>
      </c>
      <c r="J1717">
        <v>4235606.2013691328</v>
      </c>
      <c r="K1717">
        <v>6278732.2709552739</v>
      </c>
      <c r="L1717">
        <v>16591561.761734411</v>
      </c>
      <c r="M1717">
        <v>16591561.761734391</v>
      </c>
      <c r="N1717">
        <v>561158.762782868</v>
      </c>
      <c r="O1717">
        <v>9953179.709541548</v>
      </c>
      <c r="P1717">
        <v>244909.24675976593</v>
      </c>
      <c r="Q1717">
        <v>30842.192196631899</v>
      </c>
      <c r="R1717">
        <v>38880.952892852103</v>
      </c>
      <c r="S1717">
        <v>216061.67478843842</v>
      </c>
      <c r="T1717">
        <v>30464.696145169772</v>
      </c>
      <c r="U1717">
        <v>456.11730000000017</v>
      </c>
      <c r="V1717">
        <v>255151587.64231732</v>
      </c>
    </row>
    <row r="1718" spans="1:22" x14ac:dyDescent="0.25">
      <c r="A1718" t="s">
        <v>281</v>
      </c>
      <c r="B1718" t="s">
        <v>4</v>
      </c>
      <c r="C1718">
        <v>0.100308616057249</v>
      </c>
      <c r="D1718">
        <v>1.2960000000000029E-2</v>
      </c>
      <c r="E1718">
        <v>8.7348616057249043E-2</v>
      </c>
      <c r="F1718">
        <v>3.479715401431225E-2</v>
      </c>
      <c r="G1718">
        <v>6.5511462042936716E-2</v>
      </c>
      <c r="H1718">
        <v>0.17500000000000041</v>
      </c>
      <c r="I1718">
        <v>0.14099999999999946</v>
      </c>
      <c r="J1718">
        <v>1462520.6546760849</v>
      </c>
      <c r="K1718">
        <v>2641562.5931347902</v>
      </c>
      <c r="L1718">
        <v>7189000.645777123</v>
      </c>
      <c r="M1718">
        <v>7189000.6457771212</v>
      </c>
      <c r="N1718">
        <v>183921.7834068113</v>
      </c>
      <c r="O1718">
        <v>3920161.4644040638</v>
      </c>
      <c r="P1718">
        <v>60398.479326942681</v>
      </c>
      <c r="Q1718">
        <v>7717.3466291290551</v>
      </c>
      <c r="R1718">
        <v>9604.3314598061133</v>
      </c>
      <c r="S1718">
        <v>93077.673962255969</v>
      </c>
      <c r="T1718">
        <v>13123.952028678088</v>
      </c>
      <c r="U1718">
        <v>176.84269999999992</v>
      </c>
      <c r="V1718">
        <v>88026796.092692211</v>
      </c>
    </row>
    <row r="1719" spans="1:22" x14ac:dyDescent="0.25">
      <c r="A1719" t="s">
        <v>281</v>
      </c>
      <c r="B1719" t="s">
        <v>5</v>
      </c>
      <c r="C1719">
        <v>0.10152736100667464</v>
      </c>
      <c r="D1719">
        <v>1.2959999999999871E-2</v>
      </c>
      <c r="E1719">
        <v>8.8567361006674089E-2</v>
      </c>
      <c r="F1719">
        <v>3.5101840251668438E-2</v>
      </c>
      <c r="G1719">
        <v>6.6425520755005477E-2</v>
      </c>
      <c r="H1719">
        <v>0.17499999999999896</v>
      </c>
      <c r="I1719">
        <v>0.14099999999999974</v>
      </c>
      <c r="J1719">
        <v>5528788.5204301672</v>
      </c>
      <c r="K1719">
        <v>10202930.987278448</v>
      </c>
      <c r="L1719">
        <v>27455633.391358912</v>
      </c>
      <c r="M1719">
        <v>27455633.391358852</v>
      </c>
      <c r="N1719">
        <v>788289.89261906967</v>
      </c>
      <c r="O1719">
        <v>14943429.615089528</v>
      </c>
      <c r="P1719">
        <v>298619.50230569509</v>
      </c>
      <c r="Q1719">
        <v>36791.912300806798</v>
      </c>
      <c r="R1719">
        <v>47293.009459516776</v>
      </c>
      <c r="S1719">
        <v>355464.91547160427</v>
      </c>
      <c r="T1719">
        <v>50120.553081496153</v>
      </c>
      <c r="U1719">
        <v>607.70688824732406</v>
      </c>
      <c r="V1719">
        <v>332858005.22157031</v>
      </c>
    </row>
    <row r="1720" spans="1:22" x14ac:dyDescent="0.25">
      <c r="A1720" t="s">
        <v>281</v>
      </c>
      <c r="B1720" t="s">
        <v>6</v>
      </c>
      <c r="C1720">
        <v>7.6687589686221927E-2</v>
      </c>
      <c r="D1720">
        <v>1.2959999999999989E-2</v>
      </c>
      <c r="E1720">
        <v>6.3727589686221969E-2</v>
      </c>
      <c r="F1720">
        <v>2.8891897421555526E-2</v>
      </c>
      <c r="G1720">
        <v>4.7795692264666463E-2</v>
      </c>
      <c r="H1720">
        <v>0.17500000000000016</v>
      </c>
      <c r="I1720">
        <v>0.14099999999999985</v>
      </c>
      <c r="J1720">
        <v>918440.47440530756</v>
      </c>
      <c r="K1720">
        <v>1325727.6544989659</v>
      </c>
      <c r="L1720">
        <v>3252342.3248408488</v>
      </c>
      <c r="M1720">
        <v>3252342.3248408479</v>
      </c>
      <c r="N1720">
        <v>181210.15966401296</v>
      </c>
      <c r="O1720">
        <v>2062957.9692402612</v>
      </c>
      <c r="P1720">
        <v>103819.9188163275</v>
      </c>
      <c r="Q1720">
        <v>12587.723550692863</v>
      </c>
      <c r="R1720">
        <v>16413.477573749871</v>
      </c>
      <c r="S1720">
        <v>42409.324910817646</v>
      </c>
      <c r="T1720">
        <v>5979.7148124252863</v>
      </c>
      <c r="U1720">
        <v>93.540800000000019</v>
      </c>
      <c r="V1720">
        <v>55224067.871346176</v>
      </c>
    </row>
    <row r="1721" spans="1:22" x14ac:dyDescent="0.25">
      <c r="A1721" t="s">
        <v>281</v>
      </c>
      <c r="B1721" t="s">
        <v>7</v>
      </c>
      <c r="C1721">
        <v>8.3515209331922233E-2</v>
      </c>
      <c r="D1721">
        <v>1.2959999999999994E-2</v>
      </c>
      <c r="E1721">
        <v>7.055520933192222E-2</v>
      </c>
      <c r="F1721">
        <v>3.0598802332980575E-2</v>
      </c>
      <c r="G1721">
        <v>5.2916406998941706E-2</v>
      </c>
      <c r="H1721">
        <v>0.17500000000000013</v>
      </c>
      <c r="I1721">
        <v>0.14099999999999999</v>
      </c>
      <c r="J1721">
        <v>578504.01219072251</v>
      </c>
      <c r="K1721">
        <v>873970.54152426333</v>
      </c>
      <c r="L1721">
        <v>2257579.5144932372</v>
      </c>
      <c r="M1721">
        <v>2257579.5144932363</v>
      </c>
      <c r="N1721">
        <v>91083.027519887779</v>
      </c>
      <c r="O1721">
        <v>1361391.5261950972</v>
      </c>
      <c r="P1721">
        <v>44827.954585088977</v>
      </c>
      <c r="Q1721">
        <v>5634.8300078343436</v>
      </c>
      <c r="R1721">
        <v>7115.2526276021872</v>
      </c>
      <c r="S1721">
        <v>29364.583960878637</v>
      </c>
      <c r="T1721">
        <v>4140.4063384838882</v>
      </c>
      <c r="U1721">
        <v>61.59729999999999</v>
      </c>
      <c r="V1721">
        <v>34821728.5228846</v>
      </c>
    </row>
    <row r="1722" spans="1:22" x14ac:dyDescent="0.25">
      <c r="A1722" t="s">
        <v>282</v>
      </c>
      <c r="B1722" t="s">
        <v>1</v>
      </c>
      <c r="C1722">
        <v>6.5391219820977245E-2</v>
      </c>
      <c r="D1722">
        <v>1.2959999999999991E-2</v>
      </c>
      <c r="E1722">
        <v>5.2431219820977155E-2</v>
      </c>
      <c r="F1722">
        <v>2.606780495524429E-2</v>
      </c>
      <c r="G1722">
        <v>3.9323414865732764E-2</v>
      </c>
      <c r="H1722">
        <v>0.17499999999999921</v>
      </c>
      <c r="I1722">
        <v>0.14099999999999899</v>
      </c>
      <c r="J1722">
        <v>2977076.6338932994</v>
      </c>
      <c r="K1722">
        <v>3144930.9140364248</v>
      </c>
      <c r="L1722">
        <v>8524371.2051091958</v>
      </c>
      <c r="M1722">
        <v>8524371.2051091976</v>
      </c>
      <c r="N1722">
        <v>227605.38425001688</v>
      </c>
      <c r="O1722">
        <v>5894402.1636797031</v>
      </c>
      <c r="P1722">
        <v>79541.452908720443</v>
      </c>
      <c r="Q1722">
        <v>9615.487762353825</v>
      </c>
      <c r="R1722">
        <v>12571.128634621469</v>
      </c>
      <c r="S1722">
        <v>110321.92370229671</v>
      </c>
      <c r="T1722">
        <v>15555.391242023839</v>
      </c>
      <c r="U1722">
        <v>325.24590000000012</v>
      </c>
      <c r="V1722">
        <v>179357158.76086164</v>
      </c>
    </row>
    <row r="1723" spans="1:22" x14ac:dyDescent="0.25">
      <c r="A1723" t="s">
        <v>282</v>
      </c>
      <c r="B1723" t="s">
        <v>2</v>
      </c>
      <c r="C1723">
        <v>3.7989572865238526E-2</v>
      </c>
      <c r="D1723">
        <v>1.2959999999999994E-2</v>
      </c>
      <c r="E1723">
        <v>2.502957286523853E-2</v>
      </c>
      <c r="F1723">
        <v>1.9217393216309629E-2</v>
      </c>
      <c r="G1723">
        <v>1.8772179648928893E-2</v>
      </c>
      <c r="H1723">
        <v>0.17499999999999993</v>
      </c>
      <c r="I1723">
        <v>0.14099999999999996</v>
      </c>
      <c r="J1723">
        <v>300292.88287457742</v>
      </c>
      <c r="K1723">
        <v>188085.37539197109</v>
      </c>
      <c r="L1723">
        <v>390753.56051913864</v>
      </c>
      <c r="M1723">
        <v>390753.56051913858</v>
      </c>
      <c r="N1723">
        <v>43375.641414193902</v>
      </c>
      <c r="O1723">
        <v>445002.6168523549</v>
      </c>
      <c r="P1723">
        <v>29315.25312478315</v>
      </c>
      <c r="Q1723">
        <v>3517.830374973978</v>
      </c>
      <c r="R1723">
        <v>4629.4647734657547</v>
      </c>
      <c r="S1723">
        <v>5182.3778623758444</v>
      </c>
      <c r="T1723">
        <v>730.71527859499406</v>
      </c>
      <c r="U1723">
        <v>28.095100000000006</v>
      </c>
      <c r="V1723">
        <v>18082516.262115389</v>
      </c>
    </row>
    <row r="1724" spans="1:22" x14ac:dyDescent="0.25">
      <c r="A1724" t="s">
        <v>282</v>
      </c>
      <c r="B1724" t="s">
        <v>3</v>
      </c>
      <c r="C1724">
        <v>5.5580279657893306E-2</v>
      </c>
      <c r="D1724">
        <v>1.2959999999999994E-2</v>
      </c>
      <c r="E1724">
        <v>4.262027965789341E-2</v>
      </c>
      <c r="F1724">
        <v>2.3615069914473333E-2</v>
      </c>
      <c r="G1724">
        <v>3.1965209743420035E-2</v>
      </c>
      <c r="H1724">
        <v>0.17500000000000016</v>
      </c>
      <c r="I1724">
        <v>0.1409999999999999</v>
      </c>
      <c r="J1724">
        <v>881753.80467513716</v>
      </c>
      <c r="K1724">
        <v>769996.13598973432</v>
      </c>
      <c r="L1724">
        <v>2111175.3487355621</v>
      </c>
      <c r="M1724">
        <v>2111175.3487355616</v>
      </c>
      <c r="N1724">
        <v>49703.264808410313</v>
      </c>
      <c r="O1724">
        <v>1602046.6758564615</v>
      </c>
      <c r="P1724">
        <v>14451.563278877024</v>
      </c>
      <c r="Q1724">
        <v>1749.9115719089868</v>
      </c>
      <c r="R1724">
        <v>2284.4079539608269</v>
      </c>
      <c r="S1724">
        <v>27359.668714867188</v>
      </c>
      <c r="T1724">
        <v>3857.7132887962694</v>
      </c>
      <c r="U1724">
        <v>97.489699999999999</v>
      </c>
      <c r="V1724">
        <v>53136958.942230761</v>
      </c>
    </row>
    <row r="1725" spans="1:22" x14ac:dyDescent="0.25">
      <c r="A1725" t="s">
        <v>282</v>
      </c>
      <c r="B1725" t="s">
        <v>4</v>
      </c>
      <c r="C1725">
        <v>0.10193756513055346</v>
      </c>
      <c r="D1725">
        <v>1.2959999999999994E-2</v>
      </c>
      <c r="E1725">
        <v>8.8977565130553452E-2</v>
      </c>
      <c r="F1725">
        <v>3.520439128263838E-2</v>
      </c>
      <c r="G1725">
        <v>6.6733173847915161E-2</v>
      </c>
      <c r="H1725">
        <v>0.17499999999999996</v>
      </c>
      <c r="I1725">
        <v>0.14099999999999999</v>
      </c>
      <c r="J1725">
        <v>296489.6545679277</v>
      </c>
      <c r="K1725">
        <v>536747.60285668308</v>
      </c>
      <c r="L1725">
        <v>1504155.5152732898</v>
      </c>
      <c r="M1725">
        <v>1504155.5152732895</v>
      </c>
      <c r="N1725">
        <v>26521.823324190103</v>
      </c>
      <c r="O1725">
        <v>806715.43410042068</v>
      </c>
      <c r="P1725">
        <v>3436.2898537560704</v>
      </c>
      <c r="Q1725">
        <v>412.35478245072846</v>
      </c>
      <c r="R1725">
        <v>542.65889370515856</v>
      </c>
      <c r="S1725">
        <v>19395.722869656536</v>
      </c>
      <c r="T1725">
        <v>2734.7969246215712</v>
      </c>
      <c r="U1725">
        <v>38.362400000000001</v>
      </c>
      <c r="V1725">
        <v>17861866.541346155</v>
      </c>
    </row>
    <row r="1726" spans="1:22" x14ac:dyDescent="0.25">
      <c r="A1726" t="s">
        <v>282</v>
      </c>
      <c r="B1726" t="s">
        <v>5</v>
      </c>
      <c r="C1726">
        <v>7.1511648057284813E-2</v>
      </c>
      <c r="D1726">
        <v>1.2959999999999994E-2</v>
      </c>
      <c r="E1726">
        <v>5.8551648057284737E-2</v>
      </c>
      <c r="F1726">
        <v>2.7597912014321196E-2</v>
      </c>
      <c r="G1726">
        <v>4.3913736042963607E-2</v>
      </c>
      <c r="H1726">
        <v>0.17499999999999996</v>
      </c>
      <c r="I1726">
        <v>0.14099999999999968</v>
      </c>
      <c r="J1726">
        <v>1237914.5064380602</v>
      </c>
      <c r="K1726">
        <v>1488564.2360028687</v>
      </c>
      <c r="L1726">
        <v>4080340.4894860005</v>
      </c>
      <c r="M1726">
        <v>4080340.4894860005</v>
      </c>
      <c r="N1726">
        <v>96338.054630649742</v>
      </c>
      <c r="O1726">
        <v>2630140.687810278</v>
      </c>
      <c r="P1726">
        <v>28334.980116655752</v>
      </c>
      <c r="Q1726">
        <v>3400.19761399869</v>
      </c>
      <c r="R1726">
        <v>4474.6600600222755</v>
      </c>
      <c r="S1726">
        <v>52697.823698488304</v>
      </c>
      <c r="T1726">
        <v>7430.3931414868448</v>
      </c>
      <c r="U1726">
        <v>137.99120000000005</v>
      </c>
      <c r="V1726">
        <v>74580214.97386533</v>
      </c>
    </row>
    <row r="1727" spans="1:22" x14ac:dyDescent="0.25">
      <c r="A1727" t="s">
        <v>282</v>
      </c>
      <c r="B1727" t="s">
        <v>6</v>
      </c>
      <c r="C1727">
        <v>4.1140555623592173E-2</v>
      </c>
      <c r="D1727">
        <v>1.2960000000000001E-2</v>
      </c>
      <c r="E1727">
        <v>2.818055562359216E-2</v>
      </c>
      <c r="F1727">
        <v>2.0005138905898036E-2</v>
      </c>
      <c r="G1727">
        <v>2.1135416717694127E-2</v>
      </c>
      <c r="H1727">
        <v>0.17500000000000007</v>
      </c>
      <c r="I1727">
        <v>0.14099999999999999</v>
      </c>
      <c r="J1727">
        <v>206255.44017019289</v>
      </c>
      <c r="K1727">
        <v>122183.31828668187</v>
      </c>
      <c r="L1727">
        <v>330701.04874298378</v>
      </c>
      <c r="M1727">
        <v>330701.04874298372</v>
      </c>
      <c r="N1727">
        <v>8962.2265292652883</v>
      </c>
      <c r="O1727">
        <v>319476.53192760935</v>
      </c>
      <c r="P1727">
        <v>3134.3892393200776</v>
      </c>
      <c r="Q1727">
        <v>430.91614358203731</v>
      </c>
      <c r="R1727">
        <v>502.70805898919815</v>
      </c>
      <c r="S1727">
        <v>4289.4067374006463</v>
      </c>
      <c r="T1727">
        <v>604.80634997349091</v>
      </c>
      <c r="U1727">
        <v>17.665199999999999</v>
      </c>
      <c r="V1727">
        <v>12418558.121496152</v>
      </c>
    </row>
    <row r="1728" spans="1:22" x14ac:dyDescent="0.25">
      <c r="A1728" t="s">
        <v>282</v>
      </c>
      <c r="B1728" t="s">
        <v>7</v>
      </c>
      <c r="U1728">
        <v>5.6422999999999996</v>
      </c>
    </row>
    <row r="1729" spans="1:22" x14ac:dyDescent="0.25">
      <c r="A1729" t="s">
        <v>283</v>
      </c>
      <c r="B1729" t="s">
        <v>1</v>
      </c>
      <c r="C1729">
        <v>9.5348055389275349E-2</v>
      </c>
      <c r="D1729">
        <v>1.2959999999999935E-2</v>
      </c>
      <c r="E1729">
        <v>8.2388055389275378E-2</v>
      </c>
      <c r="F1729">
        <v>3.3557013847318767E-2</v>
      </c>
      <c r="G1729">
        <v>6.1791041541956367E-2</v>
      </c>
      <c r="H1729">
        <v>0.17499999999999868</v>
      </c>
      <c r="I1729">
        <v>0.14099999999999893</v>
      </c>
      <c r="J1729">
        <v>3931360.1792937573</v>
      </c>
      <c r="K1729">
        <v>6702441.5222104499</v>
      </c>
      <c r="L1729">
        <v>18010889.879055668</v>
      </c>
      <c r="M1729">
        <v>18010889.879055686</v>
      </c>
      <c r="N1729">
        <v>524108.67189390957</v>
      </c>
      <c r="O1729">
        <v>10109693.029610287</v>
      </c>
      <c r="P1729">
        <v>201350.8417897248</v>
      </c>
      <c r="Q1729">
        <v>24523.729736064513</v>
      </c>
      <c r="R1729">
        <v>31848.314585136282</v>
      </c>
      <c r="S1729">
        <v>233466.94634793568</v>
      </c>
      <c r="T1729">
        <v>32918.839435058893</v>
      </c>
      <c r="U1729">
        <v>436.69240420223781</v>
      </c>
      <c r="V1729">
        <v>236841720.53977296</v>
      </c>
    </row>
    <row r="1730" spans="1:22" x14ac:dyDescent="0.25">
      <c r="A1730" t="s">
        <v>283</v>
      </c>
      <c r="B1730" t="s">
        <v>2</v>
      </c>
      <c r="C1730">
        <v>8.1018795864250009E-2</v>
      </c>
      <c r="D1730">
        <v>1.2960000000000003E-2</v>
      </c>
      <c r="E1730">
        <v>6.805879586425001E-2</v>
      </c>
      <c r="F1730">
        <v>2.9974698966062512E-2</v>
      </c>
      <c r="G1730">
        <v>5.1044096898187508E-2</v>
      </c>
      <c r="H1730">
        <v>0.17499999999999999</v>
      </c>
      <c r="I1730">
        <v>0.14100000000000004</v>
      </c>
      <c r="J1730">
        <v>250151.19431764685</v>
      </c>
      <c r="K1730">
        <v>375352.07485935139</v>
      </c>
      <c r="L1730">
        <v>835119.89006705605</v>
      </c>
      <c r="M1730">
        <v>835119.89006705629</v>
      </c>
      <c r="N1730">
        <v>72734.0836277497</v>
      </c>
      <c r="O1730">
        <v>552769.18554924859</v>
      </c>
      <c r="P1730">
        <v>47002.822623441723</v>
      </c>
      <c r="Q1730">
        <v>5790.7004878359985</v>
      </c>
      <c r="R1730">
        <v>7443.8867586901588</v>
      </c>
      <c r="S1730">
        <v>10952.387167205654</v>
      </c>
      <c r="T1730">
        <v>1544.2865905759977</v>
      </c>
      <c r="U1730">
        <v>23.983499999999992</v>
      </c>
      <c r="V1730">
        <v>15009195.941538459</v>
      </c>
    </row>
    <row r="1731" spans="1:22" x14ac:dyDescent="0.25">
      <c r="A1731" t="s">
        <v>283</v>
      </c>
      <c r="B1731" t="s">
        <v>3</v>
      </c>
      <c r="C1731">
        <v>8.4093041300066673E-2</v>
      </c>
      <c r="D1731">
        <v>1.2960000000000015E-2</v>
      </c>
      <c r="E1731">
        <v>7.1133041300066743E-2</v>
      </c>
      <c r="F1731">
        <v>3.0743260325016598E-2</v>
      </c>
      <c r="G1731">
        <v>5.3349780975049894E-2</v>
      </c>
      <c r="H1731">
        <v>0.17500000000000021</v>
      </c>
      <c r="I1731">
        <v>0.14099999999999965</v>
      </c>
      <c r="J1731">
        <v>1256221.6288395836</v>
      </c>
      <c r="K1731">
        <v>1832392.1441057608</v>
      </c>
      <c r="L1731">
        <v>5035627.0198551416</v>
      </c>
      <c r="M1731">
        <v>5035627.0198551361</v>
      </c>
      <c r="N1731">
        <v>115387.35311553767</v>
      </c>
      <c r="O1731">
        <v>2973226.4198298086</v>
      </c>
      <c r="P1731">
        <v>32017.000112470028</v>
      </c>
      <c r="Q1731">
        <v>3909.659337657431</v>
      </c>
      <c r="R1731">
        <v>5065.6589824679713</v>
      </c>
      <c r="S1731">
        <v>65201.607960509624</v>
      </c>
      <c r="T1731">
        <v>9193.4267224318573</v>
      </c>
      <c r="U1731">
        <v>142.54149999999998</v>
      </c>
      <c r="V1731">
        <v>75687591.306730762</v>
      </c>
    </row>
    <row r="1732" spans="1:22" x14ac:dyDescent="0.25">
      <c r="A1732" t="s">
        <v>283</v>
      </c>
      <c r="B1732" t="s">
        <v>4</v>
      </c>
      <c r="C1732">
        <v>0.10660486120370295</v>
      </c>
      <c r="D1732">
        <v>1.2959999999999999E-2</v>
      </c>
      <c r="E1732">
        <v>9.3644861203702898E-2</v>
      </c>
      <c r="F1732">
        <v>3.6371215300925755E-2</v>
      </c>
      <c r="G1732">
        <v>7.0233645902777156E-2</v>
      </c>
      <c r="H1732">
        <v>0.17500000000000002</v>
      </c>
      <c r="I1732">
        <v>0.14100000000000004</v>
      </c>
      <c r="J1732">
        <v>359942.93231337628</v>
      </c>
      <c r="K1732">
        <v>711869.80504688004</v>
      </c>
      <c r="L1732">
        <v>1874071.8640947156</v>
      </c>
      <c r="M1732">
        <v>1874071.8640947146</v>
      </c>
      <c r="N1732">
        <v>65384.387761480524</v>
      </c>
      <c r="O1732">
        <v>1006428.3495987755</v>
      </c>
      <c r="P1732">
        <v>29349.575190248113</v>
      </c>
      <c r="Q1732">
        <v>3561.0166732734988</v>
      </c>
      <c r="R1732">
        <v>4640.393452756547</v>
      </c>
      <c r="S1732">
        <v>24393.867173709961</v>
      </c>
      <c r="T1732">
        <v>3439.5352714931018</v>
      </c>
      <c r="U1732">
        <v>43.94959999999999</v>
      </c>
      <c r="V1732">
        <v>21690877.072980773</v>
      </c>
    </row>
    <row r="1733" spans="1:22" x14ac:dyDescent="0.25">
      <c r="A1733" t="s">
        <v>283</v>
      </c>
      <c r="B1733" t="s">
        <v>5</v>
      </c>
      <c r="C1733">
        <v>0.10570713110081595</v>
      </c>
      <c r="D1733">
        <v>1.2960000000000025E-2</v>
      </c>
      <c r="E1733">
        <v>9.2747131100815991E-2</v>
      </c>
      <c r="F1733">
        <v>3.6146782775203931E-2</v>
      </c>
      <c r="G1733">
        <v>6.9560348325611795E-2</v>
      </c>
      <c r="H1733">
        <v>0.17500000000000007</v>
      </c>
      <c r="I1733">
        <v>0.14099999999999951</v>
      </c>
      <c r="J1733">
        <v>1791312.9137344747</v>
      </c>
      <c r="K1733">
        <v>3426164.9268952175</v>
      </c>
      <c r="L1733">
        <v>9333977.5560310222</v>
      </c>
      <c r="M1733">
        <v>9333977.5560310166</v>
      </c>
      <c r="N1733">
        <v>236129.30616365466</v>
      </c>
      <c r="O1733">
        <v>4981348.5344660394</v>
      </c>
      <c r="P1733">
        <v>76936.386972432054</v>
      </c>
      <c r="Q1733">
        <v>9232.3664366918456</v>
      </c>
      <c r="R1733">
        <v>12149.79423068647</v>
      </c>
      <c r="S1733">
        <v>120780.68231713104</v>
      </c>
      <c r="T1733">
        <v>17030.07620671549</v>
      </c>
      <c r="U1733">
        <v>197.52790420223741</v>
      </c>
      <c r="V1733">
        <v>108004005.44409998</v>
      </c>
    </row>
    <row r="1734" spans="1:22" x14ac:dyDescent="0.25">
      <c r="A1734" t="s">
        <v>283</v>
      </c>
      <c r="B1734" t="s">
        <v>6</v>
      </c>
      <c r="C1734">
        <v>7.2136644031647601E-2</v>
      </c>
      <c r="D1734">
        <v>1.2960000000000005E-2</v>
      </c>
      <c r="E1734">
        <v>5.9176644031647567E-2</v>
      </c>
      <c r="F1734">
        <v>2.7754161007911896E-2</v>
      </c>
      <c r="G1734">
        <v>4.4382483023735701E-2</v>
      </c>
      <c r="H1734">
        <v>0.17500000000000002</v>
      </c>
      <c r="I1734">
        <v>0.14100000000000004</v>
      </c>
      <c r="J1734">
        <v>203034.13406224991</v>
      </c>
      <c r="K1734">
        <v>257203.03222307918</v>
      </c>
      <c r="L1734">
        <v>650222.54669609433</v>
      </c>
      <c r="M1734">
        <v>650222.54669609433</v>
      </c>
      <c r="N1734">
        <v>30346.637493285816</v>
      </c>
      <c r="O1734">
        <v>429890.52879204327</v>
      </c>
      <c r="P1734">
        <v>16045.056891132821</v>
      </c>
      <c r="Q1734">
        <v>2029.9868006057416</v>
      </c>
      <c r="R1734">
        <v>2548.5811605351369</v>
      </c>
      <c r="S1734">
        <v>8521.4834715267698</v>
      </c>
      <c r="T1734">
        <v>1201.5291694852745</v>
      </c>
      <c r="U1734">
        <v>20.989899999999995</v>
      </c>
      <c r="V1734">
        <v>12193961.488269228</v>
      </c>
    </row>
    <row r="1735" spans="1:22" x14ac:dyDescent="0.25">
      <c r="A1735" t="s">
        <v>283</v>
      </c>
      <c r="B1735" t="s">
        <v>7</v>
      </c>
      <c r="U1735">
        <v>7.7</v>
      </c>
    </row>
    <row r="1736" spans="1:22" x14ac:dyDescent="0.25">
      <c r="A1736" t="s">
        <v>284</v>
      </c>
      <c r="B1736" t="s">
        <v>1</v>
      </c>
      <c r="C1736">
        <v>7.874235582122649E-2</v>
      </c>
      <c r="D1736">
        <v>1.2959999999999883E-2</v>
      </c>
      <c r="E1736">
        <v>6.5782355821226421E-2</v>
      </c>
      <c r="F1736">
        <v>2.9405588955306667E-2</v>
      </c>
      <c r="G1736">
        <v>4.9336766865919521E-2</v>
      </c>
      <c r="H1736">
        <v>0.17499999999999982</v>
      </c>
      <c r="I1736">
        <v>0.14100000000000021</v>
      </c>
      <c r="J1736">
        <v>7811900.5694366032</v>
      </c>
      <c r="K1736">
        <v>10740709.033544667</v>
      </c>
      <c r="L1736">
        <v>28364611.812759206</v>
      </c>
      <c r="M1736">
        <v>28364611.812759176</v>
      </c>
      <c r="N1736">
        <v>964378.82196871936</v>
      </c>
      <c r="O1736">
        <v>17588230.781012554</v>
      </c>
      <c r="P1736">
        <v>424432.44127541309</v>
      </c>
      <c r="Q1736">
        <v>52419.187615585121</v>
      </c>
      <c r="R1736">
        <v>67236.079673630753</v>
      </c>
      <c r="S1736">
        <v>368353.29833835684</v>
      </c>
      <c r="T1736">
        <v>51937.815065708382</v>
      </c>
      <c r="U1736">
        <v>824.88024960321889</v>
      </c>
      <c r="V1736">
        <v>470551831.88211489</v>
      </c>
    </row>
    <row r="1737" spans="1:22" x14ac:dyDescent="0.25">
      <c r="A1737" t="s">
        <v>284</v>
      </c>
      <c r="B1737" t="s">
        <v>2</v>
      </c>
      <c r="C1737">
        <v>5.9586523907779056E-2</v>
      </c>
      <c r="D1737">
        <v>1.2959999999999996E-2</v>
      </c>
      <c r="E1737">
        <v>4.662652390777907E-2</v>
      </c>
      <c r="F1737">
        <v>2.4616630976944762E-2</v>
      </c>
      <c r="G1737">
        <v>3.4969892930834301E-2</v>
      </c>
      <c r="H1737">
        <v>0.17499999999999991</v>
      </c>
      <c r="I1737">
        <v>0.14100000000000001</v>
      </c>
      <c r="J1737">
        <v>405304.10314949427</v>
      </c>
      <c r="K1737">
        <v>424598.88011796575</v>
      </c>
      <c r="L1737">
        <v>964260.82975797181</v>
      </c>
      <c r="M1737">
        <v>964260.82975797181</v>
      </c>
      <c r="N1737">
        <v>77383.952648981591</v>
      </c>
      <c r="O1737">
        <v>752519.03061847854</v>
      </c>
      <c r="P1737">
        <v>49052.906350521997</v>
      </c>
      <c r="Q1737">
        <v>6160.6915971637363</v>
      </c>
      <c r="R1737">
        <v>7785.1173106236884</v>
      </c>
      <c r="S1737">
        <v>12607.570018117418</v>
      </c>
      <c r="T1737">
        <v>1777.6673725545561</v>
      </c>
      <c r="U1737">
        <v>39.629999999999995</v>
      </c>
      <c r="V1737">
        <v>24292887.173076916</v>
      </c>
    </row>
    <row r="1738" spans="1:22" x14ac:dyDescent="0.25">
      <c r="A1738" t="s">
        <v>284</v>
      </c>
      <c r="B1738" t="s">
        <v>3</v>
      </c>
      <c r="C1738">
        <v>6.741810025634952E-2</v>
      </c>
      <c r="D1738">
        <v>1.2960000000000008E-2</v>
      </c>
      <c r="E1738">
        <v>5.4458100256349659E-2</v>
      </c>
      <c r="F1738">
        <v>2.6574525064087438E-2</v>
      </c>
      <c r="G1738">
        <v>4.0843575192262345E-2</v>
      </c>
      <c r="H1738">
        <v>0.17499999999999941</v>
      </c>
      <c r="I1738">
        <v>0.14099999999999893</v>
      </c>
      <c r="J1738">
        <v>2887956.0695986371</v>
      </c>
      <c r="K1738">
        <v>3305286.4599620602</v>
      </c>
      <c r="L1738">
        <v>8803800.176907314</v>
      </c>
      <c r="M1738">
        <v>8803800.1769073177</v>
      </c>
      <c r="N1738">
        <v>278014.80074471049</v>
      </c>
      <c r="O1738">
        <v>5915227.7288159775</v>
      </c>
      <c r="P1738">
        <v>114654.41894558226</v>
      </c>
      <c r="Q1738">
        <v>14224.100505603619</v>
      </c>
      <c r="R1738">
        <v>18171.87124261721</v>
      </c>
      <c r="S1738">
        <v>114780.37690702203</v>
      </c>
      <c r="T1738">
        <v>16184.033143890105</v>
      </c>
      <c r="U1738">
        <v>311.82500000000027</v>
      </c>
      <c r="V1738">
        <v>174097908.63365406</v>
      </c>
    </row>
    <row r="1739" spans="1:22" x14ac:dyDescent="0.25">
      <c r="A1739" t="s">
        <v>284</v>
      </c>
      <c r="B1739" t="s">
        <v>4</v>
      </c>
      <c r="U1739">
        <v>5.5000000000000009</v>
      </c>
    </row>
    <row r="1740" spans="1:22" x14ac:dyDescent="0.25">
      <c r="A1740" t="s">
        <v>284</v>
      </c>
      <c r="B1740" t="s">
        <v>5</v>
      </c>
      <c r="C1740">
        <v>9.0627553827657303E-2</v>
      </c>
      <c r="D1740">
        <v>1.2959999999999952E-2</v>
      </c>
      <c r="E1740">
        <v>7.766755382765729E-2</v>
      </c>
      <c r="F1740">
        <v>3.2376888456914318E-2</v>
      </c>
      <c r="G1740">
        <v>5.8250665370743068E-2</v>
      </c>
      <c r="H1740">
        <v>0.1749999999999996</v>
      </c>
      <c r="I1740">
        <v>0.14099999999999968</v>
      </c>
      <c r="J1740">
        <v>3890136.7670097267</v>
      </c>
      <c r="K1740">
        <v>6323066.4540595105</v>
      </c>
      <c r="L1740">
        <v>16951872.025063999</v>
      </c>
      <c r="M1740">
        <v>16951872.025064021</v>
      </c>
      <c r="N1740">
        <v>504331.83427864313</v>
      </c>
      <c r="O1740">
        <v>9708871.3867906127</v>
      </c>
      <c r="P1740">
        <v>198236.52991865206</v>
      </c>
      <c r="Q1740">
        <v>24431.674061816633</v>
      </c>
      <c r="R1740">
        <v>31396.216761246076</v>
      </c>
      <c r="S1740">
        <v>219340.4150192122</v>
      </c>
      <c r="T1740">
        <v>30926.998517708922</v>
      </c>
      <c r="U1740">
        <v>420.08132932682179</v>
      </c>
      <c r="V1740">
        <v>234311771.22884595</v>
      </c>
    </row>
    <row r="1741" spans="1:22" x14ac:dyDescent="0.25">
      <c r="A1741" t="s">
        <v>284</v>
      </c>
      <c r="B1741" t="s">
        <v>6</v>
      </c>
      <c r="C1741">
        <v>5.3527083242507288E-2</v>
      </c>
      <c r="D1741">
        <v>1.295999999999998E-2</v>
      </c>
      <c r="E1741">
        <v>4.056708324250731E-2</v>
      </c>
      <c r="F1741">
        <v>2.3101770810626816E-2</v>
      </c>
      <c r="G1741">
        <v>3.0425312431880486E-2</v>
      </c>
      <c r="H1741">
        <v>0.17499999999999979</v>
      </c>
      <c r="I1741">
        <v>0.14099999999999999</v>
      </c>
      <c r="J1741">
        <v>336843.96160085837</v>
      </c>
      <c r="K1741">
        <v>295896.49145413743</v>
      </c>
      <c r="L1741">
        <v>628993.84590667521</v>
      </c>
      <c r="M1741">
        <v>628993.84590667486</v>
      </c>
      <c r="N1741">
        <v>64673.907113934285</v>
      </c>
      <c r="O1741">
        <v>568066.54594106157</v>
      </c>
      <c r="P1741">
        <v>43200.995344357645</v>
      </c>
      <c r="Q1741">
        <v>5184.1194413229168</v>
      </c>
      <c r="R1741">
        <v>6822.3011847809585</v>
      </c>
      <c r="S1741">
        <v>8296.6618260059749</v>
      </c>
      <c r="T1741">
        <v>1169.8293174668422</v>
      </c>
      <c r="U1741">
        <v>22.33550000000001</v>
      </c>
      <c r="V1741">
        <v>20281273.369807687</v>
      </c>
    </row>
    <row r="1742" spans="1:22" x14ac:dyDescent="0.25">
      <c r="A1742" t="s">
        <v>284</v>
      </c>
      <c r="B1742" t="s">
        <v>7</v>
      </c>
      <c r="C1742">
        <v>7.1917422597213093E-2</v>
      </c>
      <c r="D1742">
        <v>1.2959999999999998E-2</v>
      </c>
      <c r="E1742">
        <v>5.8957422597213073E-2</v>
      </c>
      <c r="F1742">
        <v>2.7699355649303262E-2</v>
      </c>
      <c r="G1742">
        <v>4.421806694790982E-2</v>
      </c>
      <c r="H1742">
        <v>0.17499999999999991</v>
      </c>
      <c r="I1742">
        <v>0.14100000000000001</v>
      </c>
      <c r="J1742">
        <v>235806.2038487212</v>
      </c>
      <c r="K1742">
        <v>310819.08307431766</v>
      </c>
      <c r="L1742">
        <v>785901.62090642285</v>
      </c>
      <c r="M1742">
        <v>785901.6209064232</v>
      </c>
      <c r="N1742">
        <v>36638.907079132448</v>
      </c>
      <c r="O1742">
        <v>509986.37984390632</v>
      </c>
      <c r="P1742">
        <v>19287.590716299223</v>
      </c>
      <c r="Q1742">
        <v>2418.6020096782095</v>
      </c>
      <c r="R1742">
        <v>3060.5731743628176</v>
      </c>
      <c r="S1742">
        <v>10405.031707968697</v>
      </c>
      <c r="T1742">
        <v>1467.1094708235869</v>
      </c>
      <c r="U1742">
        <v>25.508420276399882</v>
      </c>
      <c r="V1742">
        <v>14220462.630576923</v>
      </c>
    </row>
    <row r="1743" spans="1:22" x14ac:dyDescent="0.25">
      <c r="A1743" t="s">
        <v>285</v>
      </c>
      <c r="B1743" t="s">
        <v>1</v>
      </c>
      <c r="C1743">
        <v>9.856114920444084E-2</v>
      </c>
      <c r="D1743">
        <v>1.2959999999999793E-2</v>
      </c>
      <c r="E1743">
        <v>8.5601149204440341E-2</v>
      </c>
      <c r="F1743">
        <v>3.4360287301110286E-2</v>
      </c>
      <c r="G1743">
        <v>6.4200861903330672E-2</v>
      </c>
      <c r="H1743">
        <v>0.17500000000000251</v>
      </c>
      <c r="I1743">
        <v>0.14099999999999904</v>
      </c>
      <c r="J1743">
        <v>12466189.44474085</v>
      </c>
      <c r="K1743">
        <v>21975805.579613816</v>
      </c>
      <c r="L1743">
        <v>59284003.669601545</v>
      </c>
      <c r="M1743">
        <v>59284003.669601455</v>
      </c>
      <c r="N1743">
        <v>1660853.2673099861</v>
      </c>
      <c r="O1743">
        <v>32781141.757044688</v>
      </c>
      <c r="P1743">
        <v>611456.40452191257</v>
      </c>
      <c r="Q1743">
        <v>74924.700355719018</v>
      </c>
      <c r="R1743">
        <v>96779.735787746002</v>
      </c>
      <c r="S1743">
        <v>769230.8734834356</v>
      </c>
      <c r="T1743">
        <v>108461.55316116457</v>
      </c>
      <c r="U1743">
        <v>1350.2909306007073</v>
      </c>
      <c r="V1743">
        <v>751209253.8605758</v>
      </c>
    </row>
    <row r="1744" spans="1:22" x14ac:dyDescent="0.25">
      <c r="A1744" t="s">
        <v>285</v>
      </c>
      <c r="B1744" t="s">
        <v>2</v>
      </c>
      <c r="C1744">
        <v>7.0119592254316007E-2</v>
      </c>
      <c r="D1744">
        <v>1.2959999999999987E-2</v>
      </c>
      <c r="E1744">
        <v>5.7159592254315994E-2</v>
      </c>
      <c r="F1744">
        <v>2.7249898063578991E-2</v>
      </c>
      <c r="G1744">
        <v>4.2869694190737009E-2</v>
      </c>
      <c r="H1744">
        <v>0.17500000000000013</v>
      </c>
      <c r="I1744">
        <v>0.14099999999999996</v>
      </c>
      <c r="J1744">
        <v>651328.11254894536</v>
      </c>
      <c r="K1744">
        <v>894349.52971752861</v>
      </c>
      <c r="L1744">
        <v>1945895.7500145538</v>
      </c>
      <c r="M1744">
        <v>1945895.7500145538</v>
      </c>
      <c r="N1744">
        <v>184288.20978450729</v>
      </c>
      <c r="O1744">
        <v>1361389.4324819662</v>
      </c>
      <c r="P1744">
        <v>121250.22518754634</v>
      </c>
      <c r="Q1744">
        <v>14567.126860418526</v>
      </c>
      <c r="R1744">
        <v>19150.246638763048</v>
      </c>
      <c r="S1744">
        <v>25697.292811376108</v>
      </c>
      <c r="T1744">
        <v>3623.3182864040314</v>
      </c>
      <c r="U1744">
        <v>61.879599999999996</v>
      </c>
      <c r="V1744">
        <v>39179263.195961535</v>
      </c>
    </row>
    <row r="1745" spans="1:22" x14ac:dyDescent="0.25">
      <c r="A1745" t="s">
        <v>285</v>
      </c>
      <c r="B1745" t="s">
        <v>3</v>
      </c>
      <c r="C1745">
        <v>8.1381750903335992E-2</v>
      </c>
      <c r="D1745">
        <v>1.2959999999999991E-2</v>
      </c>
      <c r="E1745">
        <v>6.8421750903336215E-2</v>
      </c>
      <c r="F1745">
        <v>3.0065437725834185E-2</v>
      </c>
      <c r="G1745">
        <v>5.1316313177502189E-2</v>
      </c>
      <c r="H1745">
        <v>0.17499999999999957</v>
      </c>
      <c r="I1745">
        <v>0.1409999999999994</v>
      </c>
      <c r="J1745">
        <v>4167311.5792491594</v>
      </c>
      <c r="K1745">
        <v>5919709.3040620461</v>
      </c>
      <c r="L1745">
        <v>15879855.875736352</v>
      </c>
      <c r="M1745">
        <v>15879855.87573633</v>
      </c>
      <c r="N1745">
        <v>469818.00911246054</v>
      </c>
      <c r="O1745">
        <v>9617202.8741987422</v>
      </c>
      <c r="P1745">
        <v>182254.90678061088</v>
      </c>
      <c r="Q1745">
        <v>22469.846579368499</v>
      </c>
      <c r="R1745">
        <v>28866.190223757098</v>
      </c>
      <c r="S1745">
        <v>207035.11439852402</v>
      </c>
      <c r="T1745">
        <v>29191.951130191883</v>
      </c>
      <c r="U1745">
        <v>440.73280393205334</v>
      </c>
      <c r="V1745">
        <v>251257502.6571154</v>
      </c>
    </row>
    <row r="1746" spans="1:22" x14ac:dyDescent="0.25">
      <c r="A1746" t="s">
        <v>285</v>
      </c>
      <c r="B1746" t="s">
        <v>4</v>
      </c>
      <c r="C1746">
        <v>0.10558903308264668</v>
      </c>
      <c r="D1746">
        <v>1.2959999999999996E-2</v>
      </c>
      <c r="E1746">
        <v>9.2629033082646764E-2</v>
      </c>
      <c r="F1746">
        <v>3.6117258270661659E-2</v>
      </c>
      <c r="G1746">
        <v>6.9471774811985007E-2</v>
      </c>
      <c r="H1746">
        <v>0.17500000000000021</v>
      </c>
      <c r="I1746">
        <v>0.14099999999999999</v>
      </c>
      <c r="J1746">
        <v>540723.75484726671</v>
      </c>
      <c r="K1746">
        <v>1029992.557317607</v>
      </c>
      <c r="L1746">
        <v>2841594.7067271424</v>
      </c>
      <c r="M1746">
        <v>2841594.7067271424</v>
      </c>
      <c r="N1746">
        <v>62095.741306419484</v>
      </c>
      <c r="O1746">
        <v>1508620.5708584546</v>
      </c>
      <c r="P1746">
        <v>15676.771965359569</v>
      </c>
      <c r="Q1746">
        <v>1881.2126358431481</v>
      </c>
      <c r="R1746">
        <v>2475.6758287695825</v>
      </c>
      <c r="S1746">
        <v>36864.22513273239</v>
      </c>
      <c r="T1746">
        <v>5197.8557437152649</v>
      </c>
      <c r="U1746">
        <v>65.055199999999985</v>
      </c>
      <c r="V1746">
        <v>32605725.938846145</v>
      </c>
    </row>
    <row r="1747" spans="1:22" x14ac:dyDescent="0.25">
      <c r="A1747" t="s">
        <v>285</v>
      </c>
      <c r="B1747" t="s">
        <v>5</v>
      </c>
      <c r="C1747">
        <v>0.11641233686753479</v>
      </c>
      <c r="D1747">
        <v>1.2959999999999864E-2</v>
      </c>
      <c r="E1747">
        <v>0.10345233686753461</v>
      </c>
      <c r="F1747">
        <v>3.8823084216883519E-2</v>
      </c>
      <c r="G1747">
        <v>7.7589252650650628E-2</v>
      </c>
      <c r="H1747">
        <v>0.1749999999999988</v>
      </c>
      <c r="I1747">
        <v>0.14099999999999974</v>
      </c>
      <c r="J1747">
        <v>5798360.9463461265</v>
      </c>
      <c r="K1747">
        <v>12344294.416701658</v>
      </c>
      <c r="L1747">
        <v>33849899.180609755</v>
      </c>
      <c r="M1747">
        <v>33849899.180609658</v>
      </c>
      <c r="N1747">
        <v>795746.01737380028</v>
      </c>
      <c r="O1747">
        <v>17346909.345673997</v>
      </c>
      <c r="P1747">
        <v>231387.73380880654</v>
      </c>
      <c r="Q1747">
        <v>28480.806198528462</v>
      </c>
      <c r="R1747">
        <v>36641.464141034237</v>
      </c>
      <c r="S1747">
        <v>437542.51816427073</v>
      </c>
      <c r="T1747">
        <v>61693.495061162233</v>
      </c>
      <c r="U1747">
        <v>645.24111300122831</v>
      </c>
      <c r="V1747">
        <v>349319928.7700001</v>
      </c>
    </row>
    <row r="1748" spans="1:22" x14ac:dyDescent="0.25">
      <c r="A1748" t="s">
        <v>285</v>
      </c>
      <c r="B1748" t="s">
        <v>6</v>
      </c>
      <c r="C1748">
        <v>6.8908416756263385E-2</v>
      </c>
      <c r="D1748">
        <v>1.2960000000000013E-2</v>
      </c>
      <c r="E1748">
        <v>5.5948416756263351E-2</v>
      </c>
      <c r="F1748">
        <v>2.6947104189065808E-2</v>
      </c>
      <c r="G1748">
        <v>4.1961312567197519E-2</v>
      </c>
      <c r="H1748">
        <v>0.17500000000000035</v>
      </c>
      <c r="I1748">
        <v>0.14099999999999979</v>
      </c>
      <c r="J1748">
        <v>795432.75354965788</v>
      </c>
      <c r="K1748">
        <v>912174.0768308735</v>
      </c>
      <c r="L1748">
        <v>2419129.4910297026</v>
      </c>
      <c r="M1748">
        <v>2419129.4910297031</v>
      </c>
      <c r="N1748">
        <v>79348.184865729185</v>
      </c>
      <c r="O1748">
        <v>1628258.6455148028</v>
      </c>
      <c r="P1748">
        <v>33815.76681194314</v>
      </c>
      <c r="Q1748">
        <v>4214.3087887481324</v>
      </c>
      <c r="R1748">
        <v>5362.2406596974688</v>
      </c>
      <c r="S1748">
        <v>31512.592993287071</v>
      </c>
      <c r="T1748">
        <v>4443.2756120534759</v>
      </c>
      <c r="U1748">
        <v>80.628413667425946</v>
      </c>
      <c r="V1748">
        <v>47927894.223653853</v>
      </c>
    </row>
    <row r="1749" spans="1:22" x14ac:dyDescent="0.25">
      <c r="A1749" t="s">
        <v>285</v>
      </c>
      <c r="B1749" t="s">
        <v>7</v>
      </c>
      <c r="C1749">
        <v>9.4099927953373297E-2</v>
      </c>
      <c r="D1749">
        <v>1.2959999999999987E-2</v>
      </c>
      <c r="E1749">
        <v>8.1139927953373311E-2</v>
      </c>
      <c r="F1749">
        <v>3.3244981988343317E-2</v>
      </c>
      <c r="G1749">
        <v>6.0854945965030008E-2</v>
      </c>
      <c r="H1749">
        <v>0.17500000000000007</v>
      </c>
      <c r="I1749">
        <v>0.14100000000000001</v>
      </c>
      <c r="J1749">
        <v>513032.29819967994</v>
      </c>
      <c r="K1749">
        <v>875285.69498409401</v>
      </c>
      <c r="L1749">
        <v>2347628.6654840191</v>
      </c>
      <c r="M1749">
        <v>2347628.6654840196</v>
      </c>
      <c r="N1749">
        <v>69557.10486706649</v>
      </c>
      <c r="O1749">
        <v>1318760.8883167077</v>
      </c>
      <c r="P1749">
        <v>27070.999967645908</v>
      </c>
      <c r="Q1749">
        <v>3311.3992928122689</v>
      </c>
      <c r="R1749">
        <v>4283.9182957246021</v>
      </c>
      <c r="S1749">
        <v>30579.129983245341</v>
      </c>
      <c r="T1749">
        <v>4311.657327637593</v>
      </c>
      <c r="U1749">
        <v>56.753799999999991</v>
      </c>
      <c r="V1749">
        <v>30918939.075000003</v>
      </c>
    </row>
    <row r="1750" spans="1:22" x14ac:dyDescent="0.25">
      <c r="A1750" t="s">
        <v>286</v>
      </c>
      <c r="B1750" t="s">
        <v>1</v>
      </c>
      <c r="C1750">
        <v>9.841698539282126E-2</v>
      </c>
      <c r="D1750">
        <v>1.2960000000000013E-2</v>
      </c>
      <c r="E1750">
        <v>8.5456985392821497E-2</v>
      </c>
      <c r="F1750">
        <v>3.4324246348205377E-2</v>
      </c>
      <c r="G1750">
        <v>6.4092739044616223E-2</v>
      </c>
      <c r="H1750">
        <v>0.17499999999999993</v>
      </c>
      <c r="I1750">
        <v>0.14099999999999924</v>
      </c>
      <c r="J1750">
        <v>2140064.1654666103</v>
      </c>
      <c r="K1750">
        <v>3763984.9929969772</v>
      </c>
      <c r="L1750">
        <v>9990100.9693808369</v>
      </c>
      <c r="M1750">
        <v>9990100.9693808462</v>
      </c>
      <c r="N1750">
        <v>325463.50240252074</v>
      </c>
      <c r="O1750">
        <v>5578585.6560610645</v>
      </c>
      <c r="P1750">
        <v>138696.49905397152</v>
      </c>
      <c r="Q1750">
        <v>17272.60335125968</v>
      </c>
      <c r="R1750">
        <v>21991.643439137599</v>
      </c>
      <c r="S1750">
        <v>129274.98383711852</v>
      </c>
      <c r="T1750">
        <v>18227.772721033707</v>
      </c>
      <c r="U1750">
        <v>222.0602033921304</v>
      </c>
      <c r="V1750">
        <v>128827526.83038461</v>
      </c>
    </row>
    <row r="1751" spans="1:22" x14ac:dyDescent="0.25">
      <c r="A1751" t="s">
        <v>286</v>
      </c>
      <c r="B1751" t="s">
        <v>2</v>
      </c>
      <c r="C1751">
        <v>8.7181341952832656E-2</v>
      </c>
      <c r="D1751">
        <v>1.2960000000000003E-2</v>
      </c>
      <c r="E1751">
        <v>7.4221341952832684E-2</v>
      </c>
      <c r="F1751">
        <v>3.151533548820816E-2</v>
      </c>
      <c r="G1751">
        <v>5.5666006464624489E-2</v>
      </c>
      <c r="H1751">
        <v>0.17499999999999996</v>
      </c>
      <c r="I1751">
        <v>0.14100000000000001</v>
      </c>
      <c r="J1751">
        <v>231164.70946084752</v>
      </c>
      <c r="K1751">
        <v>462129.21939230186</v>
      </c>
      <c r="L1751">
        <v>821213.58667287929</v>
      </c>
      <c r="M1751">
        <v>821213.58667287941</v>
      </c>
      <c r="N1751">
        <v>141293.51787600655</v>
      </c>
      <c r="O1751">
        <v>552000.41097714275</v>
      </c>
      <c r="P1751">
        <v>100154.81028296876</v>
      </c>
      <c r="Q1751">
        <v>12635.056330128598</v>
      </c>
      <c r="R1751">
        <v>15903.371192446726</v>
      </c>
      <c r="S1751">
        <v>11043.190245804055</v>
      </c>
      <c r="T1751">
        <v>1557.0898246583715</v>
      </c>
      <c r="U1751">
        <v>20.088499999999996</v>
      </c>
      <c r="V1751">
        <v>13864354.698076917</v>
      </c>
    </row>
    <row r="1752" spans="1:22" x14ac:dyDescent="0.25">
      <c r="A1752" t="s">
        <v>286</v>
      </c>
      <c r="B1752" t="s">
        <v>3</v>
      </c>
      <c r="C1752">
        <v>7.3799714986083551E-2</v>
      </c>
      <c r="D1752">
        <v>1.2959999999999994E-2</v>
      </c>
      <c r="E1752">
        <v>6.0839714986083544E-2</v>
      </c>
      <c r="F1752">
        <v>2.8169928746520891E-2</v>
      </c>
      <c r="G1752">
        <v>4.5629786239562722E-2</v>
      </c>
      <c r="H1752">
        <v>0.17500000000000007</v>
      </c>
      <c r="I1752">
        <v>0.14099999999999996</v>
      </c>
      <c r="J1752">
        <v>711942.85542959545</v>
      </c>
      <c r="K1752">
        <v>867113.89737614593</v>
      </c>
      <c r="L1752">
        <v>2402741.6009158958</v>
      </c>
      <c r="M1752">
        <v>2402741.6009158958</v>
      </c>
      <c r="N1752">
        <v>49650.022803134518</v>
      </c>
      <c r="O1752">
        <v>1529406.7300026075</v>
      </c>
      <c r="P1752">
        <v>11081.386317423332</v>
      </c>
      <c r="Q1752">
        <v>1342.3107267015464</v>
      </c>
      <c r="R1752">
        <v>1751.7412832216073</v>
      </c>
      <c r="S1752">
        <v>31090.783940217978</v>
      </c>
      <c r="T1752">
        <v>4383.8005355707301</v>
      </c>
      <c r="U1752">
        <v>75.133299999999977</v>
      </c>
      <c r="V1752">
        <v>42893752.697307698</v>
      </c>
    </row>
    <row r="1753" spans="1:22" x14ac:dyDescent="0.25">
      <c r="A1753" t="s">
        <v>286</v>
      </c>
      <c r="B1753" t="s">
        <v>4</v>
      </c>
      <c r="C1753">
        <v>0.1128110736919274</v>
      </c>
      <c r="D1753">
        <v>1.2959999999999999E-2</v>
      </c>
      <c r="E1753">
        <v>9.9851073691927431E-2</v>
      </c>
      <c r="F1753">
        <v>3.7922768422981847E-2</v>
      </c>
      <c r="G1753">
        <v>7.4888305268945535E-2</v>
      </c>
      <c r="H1753">
        <v>0.17499999999999996</v>
      </c>
      <c r="I1753">
        <v>0.14099999999999996</v>
      </c>
      <c r="J1753">
        <v>95156.067006055571</v>
      </c>
      <c r="K1753">
        <v>192125.38617368802</v>
      </c>
      <c r="L1753">
        <v>541883.94852176204</v>
      </c>
      <c r="M1753">
        <v>541883.94852176215</v>
      </c>
      <c r="N1753">
        <v>8623.0524998255423</v>
      </c>
      <c r="O1753">
        <v>278658.40067991812</v>
      </c>
      <c r="P1753">
        <v>558.57904257479436</v>
      </c>
      <c r="Q1753">
        <v>67.029485108975322</v>
      </c>
      <c r="R1753">
        <v>88.21080240341152</v>
      </c>
      <c r="S1753">
        <v>6931.8432688328994</v>
      </c>
      <c r="T1753">
        <v>977.38990090543871</v>
      </c>
      <c r="U1753">
        <v>11.815400000000002</v>
      </c>
      <c r="V1753">
        <v>5714574.3311538463</v>
      </c>
    </row>
    <row r="1754" spans="1:22" x14ac:dyDescent="0.25">
      <c r="A1754" t="s">
        <v>286</v>
      </c>
      <c r="B1754" t="s">
        <v>5</v>
      </c>
      <c r="C1754">
        <v>0.12146807653840613</v>
      </c>
      <c r="D1754">
        <v>1.2960000000000001E-2</v>
      </c>
      <c r="E1754">
        <v>0.10850807653840633</v>
      </c>
      <c r="F1754">
        <v>4.0087019134601554E-2</v>
      </c>
      <c r="G1754">
        <v>8.1381057403804719E-2</v>
      </c>
      <c r="H1754">
        <v>0.17500000000000018</v>
      </c>
      <c r="I1754">
        <v>0.1409999999999999</v>
      </c>
      <c r="J1754">
        <v>946000.49460930435</v>
      </c>
      <c r="K1754">
        <v>2073972.4024102753</v>
      </c>
      <c r="L1754">
        <v>5746239.2112528486</v>
      </c>
      <c r="M1754">
        <v>5746239.2112528598</v>
      </c>
      <c r="N1754">
        <v>118919.49899449293</v>
      </c>
      <c r="O1754">
        <v>2901053.3980250866</v>
      </c>
      <c r="P1754">
        <v>26901.723411004667</v>
      </c>
      <c r="Q1754">
        <v>3228.2068093205594</v>
      </c>
      <c r="R1754">
        <v>4248.3201610658562</v>
      </c>
      <c r="S1754">
        <v>74093.99527879314</v>
      </c>
      <c r="T1754">
        <v>10447.253334309822</v>
      </c>
      <c r="U1754">
        <v>100.70670339213025</v>
      </c>
      <c r="V1754">
        <v>56982281.515576936</v>
      </c>
    </row>
    <row r="1755" spans="1:22" x14ac:dyDescent="0.25">
      <c r="A1755" t="s">
        <v>286</v>
      </c>
      <c r="B1755" t="s">
        <v>6</v>
      </c>
      <c r="U1755">
        <v>8.9450000000000003</v>
      </c>
    </row>
    <row r="1756" spans="1:22" x14ac:dyDescent="0.25">
      <c r="A1756" t="s">
        <v>286</v>
      </c>
      <c r="B1756" t="s">
        <v>7</v>
      </c>
      <c r="U1756">
        <v>5.3712999999999997</v>
      </c>
    </row>
    <row r="1757" spans="1:22" x14ac:dyDescent="0.25">
      <c r="A1757" t="s">
        <v>287</v>
      </c>
      <c r="B1757" t="s">
        <v>1</v>
      </c>
      <c r="C1757">
        <v>9.2500030643847972E-2</v>
      </c>
      <c r="D1757">
        <v>1.2960000000000025E-2</v>
      </c>
      <c r="E1757">
        <v>7.9540030643847917E-2</v>
      </c>
      <c r="F1757">
        <v>3.2845007660962114E-2</v>
      </c>
      <c r="G1757">
        <v>5.9655022982886115E-2</v>
      </c>
      <c r="H1757">
        <v>0.17499999999999966</v>
      </c>
      <c r="I1757">
        <v>0.10600000000000039</v>
      </c>
      <c r="J1757">
        <v>2176677.1892061485</v>
      </c>
      <c r="K1757">
        <v>3591055.259085685</v>
      </c>
      <c r="L1757">
        <v>9636820.8556701355</v>
      </c>
      <c r="M1757">
        <v>9636820.8556701317</v>
      </c>
      <c r="N1757">
        <v>284086.23039672244</v>
      </c>
      <c r="O1757">
        <v>5483646.2178951129</v>
      </c>
      <c r="P1757">
        <v>113930.08376842774</v>
      </c>
      <c r="Q1757">
        <v>14225.648789284827</v>
      </c>
      <c r="R1757">
        <v>13584.507651117534</v>
      </c>
      <c r="S1757">
        <v>128703.42693300357</v>
      </c>
      <c r="T1757">
        <v>13642.563254898379</v>
      </c>
      <c r="U1757">
        <v>250.11009999999987</v>
      </c>
      <c r="V1757">
        <v>135278877.20903838</v>
      </c>
    </row>
    <row r="1758" spans="1:22" x14ac:dyDescent="0.25">
      <c r="A1758" t="s">
        <v>287</v>
      </c>
      <c r="B1758" t="s">
        <v>2</v>
      </c>
      <c r="C1758">
        <v>8.2787246319331861E-2</v>
      </c>
      <c r="D1758">
        <v>1.2959999999999994E-2</v>
      </c>
      <c r="E1758">
        <v>6.9827246319331904E-2</v>
      </c>
      <c r="F1758">
        <v>3.0416811579832961E-2</v>
      </c>
      <c r="G1758">
        <v>5.2370434739498907E-2</v>
      </c>
      <c r="H1758">
        <v>0.17499999999999993</v>
      </c>
      <c r="I1758">
        <v>0.10599999999999998</v>
      </c>
      <c r="J1758">
        <v>266941.40103718865</v>
      </c>
      <c r="K1758">
        <v>452215.40781440411</v>
      </c>
      <c r="L1758">
        <v>977840.30678137403</v>
      </c>
      <c r="M1758">
        <v>977840.30678137427</v>
      </c>
      <c r="N1758">
        <v>94701.479165459867</v>
      </c>
      <c r="O1758">
        <v>624455.32968613307</v>
      </c>
      <c r="P1758">
        <v>64632.671938566651</v>
      </c>
      <c r="Q1758">
        <v>7770.3895129927578</v>
      </c>
      <c r="R1758">
        <v>7674.7245138652961</v>
      </c>
      <c r="S1758">
        <v>13222.1457504837</v>
      </c>
      <c r="T1758">
        <v>1401.5474495512726</v>
      </c>
      <c r="U1758">
        <v>28.431700000000003</v>
      </c>
      <c r="V1758">
        <v>16559488.446730768</v>
      </c>
    </row>
    <row r="1759" spans="1:22" x14ac:dyDescent="0.25">
      <c r="A1759" t="s">
        <v>287</v>
      </c>
      <c r="B1759" t="s">
        <v>3</v>
      </c>
      <c r="C1759">
        <v>7.6946851255977694E-2</v>
      </c>
      <c r="D1759">
        <v>1.2959999999999998E-2</v>
      </c>
      <c r="E1759">
        <v>6.3986851255977722E-2</v>
      </c>
      <c r="F1759">
        <v>2.8956712813994426E-2</v>
      </c>
      <c r="G1759">
        <v>4.7990138441983292E-2</v>
      </c>
      <c r="H1759">
        <v>0.17500000000000007</v>
      </c>
      <c r="I1759">
        <v>0.10599999999999997</v>
      </c>
      <c r="J1759">
        <v>536074.07814021665</v>
      </c>
      <c r="K1759">
        <v>711819.34630614344</v>
      </c>
      <c r="L1759">
        <v>1932336.9601027661</v>
      </c>
      <c r="M1759">
        <v>1932336.9601027668</v>
      </c>
      <c r="N1759">
        <v>50780.269703916041</v>
      </c>
      <c r="O1759">
        <v>1197113.1547424446</v>
      </c>
      <c r="P1759">
        <v>17888.472478853477</v>
      </c>
      <c r="Q1759">
        <v>2146.6166974624175</v>
      </c>
      <c r="R1759">
        <v>2123.719452689485</v>
      </c>
      <c r="S1759">
        <v>25878.355402270179</v>
      </c>
      <c r="T1759">
        <v>2743.1056726406387</v>
      </c>
      <c r="U1759">
        <v>61.400699999999986</v>
      </c>
      <c r="V1759">
        <v>33341548.115576938</v>
      </c>
    </row>
    <row r="1760" spans="1:22" x14ac:dyDescent="0.25">
      <c r="A1760" t="s">
        <v>287</v>
      </c>
      <c r="B1760" t="s">
        <v>4</v>
      </c>
      <c r="C1760">
        <v>9.4445261188718196E-2</v>
      </c>
      <c r="D1760">
        <v>1.2959999999999996E-2</v>
      </c>
      <c r="E1760">
        <v>8.1485261188718169E-2</v>
      </c>
      <c r="F1760">
        <v>3.3331315297179517E-2</v>
      </c>
      <c r="G1760">
        <v>6.1113945891538637E-2</v>
      </c>
      <c r="H1760">
        <v>0.17499999999999993</v>
      </c>
      <c r="I1760">
        <v>0.106</v>
      </c>
      <c r="J1760">
        <v>349003.98526021733</v>
      </c>
      <c r="K1760">
        <v>573143.3560175692</v>
      </c>
      <c r="L1760">
        <v>1610015.8883717291</v>
      </c>
      <c r="M1760">
        <v>1610015.8883717298</v>
      </c>
      <c r="N1760">
        <v>27353.544920244487</v>
      </c>
      <c r="O1760">
        <v>894793.79635754204</v>
      </c>
      <c r="P1760">
        <v>2901.66959936802</v>
      </c>
      <c r="Q1760">
        <v>348.20035192416242</v>
      </c>
      <c r="R1760">
        <v>344.48621483697133</v>
      </c>
      <c r="S1760">
        <v>21482.087481117</v>
      </c>
      <c r="T1760">
        <v>2277.1012729984027</v>
      </c>
      <c r="U1760">
        <v>45.918900000000001</v>
      </c>
      <c r="V1760">
        <v>21727017.109230768</v>
      </c>
    </row>
    <row r="1761" spans="1:22" x14ac:dyDescent="0.25">
      <c r="A1761" t="s">
        <v>287</v>
      </c>
      <c r="B1761" t="s">
        <v>5</v>
      </c>
      <c r="C1761">
        <v>0.10697060308799163</v>
      </c>
      <c r="D1761">
        <v>1.2959999999999996E-2</v>
      </c>
      <c r="E1761">
        <v>9.4010603087991598E-2</v>
      </c>
      <c r="F1761">
        <v>3.6462650771997909E-2</v>
      </c>
      <c r="G1761">
        <v>7.0507952315993688E-2</v>
      </c>
      <c r="H1761">
        <v>0.17500000000000021</v>
      </c>
      <c r="I1761">
        <v>0.10600000000000001</v>
      </c>
      <c r="J1761">
        <v>866148.18653247971</v>
      </c>
      <c r="K1761">
        <v>1645696.5039201006</v>
      </c>
      <c r="L1761">
        <v>4551707.6008668141</v>
      </c>
      <c r="M1761">
        <v>4551707.6008668179</v>
      </c>
      <c r="N1761">
        <v>96345.477723371703</v>
      </c>
      <c r="O1761">
        <v>2415499.2127292091</v>
      </c>
      <c r="P1761">
        <v>23325.284444094057</v>
      </c>
      <c r="Q1761">
        <v>3241.1194762751202</v>
      </c>
      <c r="R1761">
        <v>2816.0388155591327</v>
      </c>
      <c r="S1761">
        <v>60545.2395908174</v>
      </c>
      <c r="T1761">
        <v>6417.7953966266459</v>
      </c>
      <c r="U1761">
        <v>98.144100000000009</v>
      </c>
      <c r="V1761">
        <v>53799493.615192354</v>
      </c>
    </row>
    <row r="1762" spans="1:22" x14ac:dyDescent="0.25">
      <c r="A1762" t="s">
        <v>287</v>
      </c>
      <c r="B1762" t="s">
        <v>6</v>
      </c>
      <c r="C1762">
        <v>7.6402414257499801E-2</v>
      </c>
      <c r="D1762">
        <v>1.2960000000000006E-2</v>
      </c>
      <c r="E1762">
        <v>6.3442414257499774E-2</v>
      </c>
      <c r="F1762">
        <v>2.8820603564374939E-2</v>
      </c>
      <c r="G1762">
        <v>4.7581810693124844E-2</v>
      </c>
      <c r="H1762">
        <v>0.17500000000000007</v>
      </c>
      <c r="I1762">
        <v>0.10600000000000004</v>
      </c>
      <c r="J1762">
        <v>102823.4990976579</v>
      </c>
      <c r="K1762">
        <v>140969.0091094907</v>
      </c>
      <c r="L1762">
        <v>374455.44792755001</v>
      </c>
      <c r="M1762">
        <v>374455.44792754995</v>
      </c>
      <c r="N1762">
        <v>12112.894850230514</v>
      </c>
      <c r="O1762">
        <v>231679.61335691807</v>
      </c>
      <c r="P1762">
        <v>5181.9853075455467</v>
      </c>
      <c r="Q1762">
        <v>719.32275063036877</v>
      </c>
      <c r="R1762">
        <v>625.53865416664701</v>
      </c>
      <c r="S1762">
        <v>5050.6764357033744</v>
      </c>
      <c r="T1762">
        <v>535.37170218455799</v>
      </c>
      <c r="U1762">
        <v>10.247999999999996</v>
      </c>
      <c r="V1762">
        <v>6390418.29</v>
      </c>
    </row>
    <row r="1763" spans="1:22" x14ac:dyDescent="0.25">
      <c r="A1763" t="s">
        <v>287</v>
      </c>
      <c r="B1763" t="s">
        <v>7</v>
      </c>
      <c r="U1763">
        <v>5.9667000000000003</v>
      </c>
    </row>
    <row r="1764" spans="1:22" x14ac:dyDescent="0.25">
      <c r="A1764" t="s">
        <v>288</v>
      </c>
      <c r="B1764" t="s">
        <v>1</v>
      </c>
      <c r="C1764">
        <v>8.508046291902456E-2</v>
      </c>
      <c r="D1764">
        <v>1.2959999999999831E-2</v>
      </c>
      <c r="E1764">
        <v>7.2120462919023298E-2</v>
      </c>
      <c r="F1764">
        <v>3.0990115729756063E-2</v>
      </c>
      <c r="G1764">
        <v>5.4090347189268036E-2</v>
      </c>
      <c r="H1764">
        <v>0.17500000000000074</v>
      </c>
      <c r="I1764">
        <v>0.1059999999999985</v>
      </c>
      <c r="J1764">
        <v>10439320.256332953</v>
      </c>
      <c r="K1764">
        <v>15641695.200254841</v>
      </c>
      <c r="L1764">
        <v>41902423.878210075</v>
      </c>
      <c r="M1764">
        <v>41902423.878210008</v>
      </c>
      <c r="N1764">
        <v>1255665.4306385964</v>
      </c>
      <c r="O1764">
        <v>24825350.025949165</v>
      </c>
      <c r="P1764">
        <v>511461.68088631006</v>
      </c>
      <c r="Q1764">
        <v>63378.513734905107</v>
      </c>
      <c r="R1764">
        <v>60933.06062984882</v>
      </c>
      <c r="S1764">
        <v>560481.1712364722</v>
      </c>
      <c r="T1764">
        <v>59411.004151066147</v>
      </c>
      <c r="U1764">
        <v>1185.2577999999983</v>
      </c>
      <c r="V1764">
        <v>648629390.11129427</v>
      </c>
    </row>
    <row r="1765" spans="1:22" x14ac:dyDescent="0.25">
      <c r="A1765" t="s">
        <v>288</v>
      </c>
      <c r="B1765" t="s">
        <v>2</v>
      </c>
      <c r="C1765">
        <v>6.7207300603797718E-2</v>
      </c>
      <c r="D1765">
        <v>1.2959999999999985E-2</v>
      </c>
      <c r="E1765">
        <v>5.4247300603797705E-2</v>
      </c>
      <c r="F1765">
        <v>2.652182515094945E-2</v>
      </c>
      <c r="G1765">
        <v>4.0685475452848292E-2</v>
      </c>
      <c r="H1765">
        <v>0.17500000000000007</v>
      </c>
      <c r="I1765">
        <v>0.10599999999999993</v>
      </c>
      <c r="J1765">
        <v>611417.0587777436</v>
      </c>
      <c r="K1765">
        <v>814633.02423595963</v>
      </c>
      <c r="L1765">
        <v>1680365.1349302428</v>
      </c>
      <c r="M1765">
        <v>1680365.1349302423</v>
      </c>
      <c r="N1765">
        <v>190883.48444440868</v>
      </c>
      <c r="O1765">
        <v>1235166.5985692944</v>
      </c>
      <c r="P1765">
        <v>132737.75051648164</v>
      </c>
      <c r="Q1765">
        <v>16713.763909224537</v>
      </c>
      <c r="R1765">
        <v>15841.860529124851</v>
      </c>
      <c r="S1765">
        <v>23137.531184067273</v>
      </c>
      <c r="T1765">
        <v>2452.5783055111301</v>
      </c>
      <c r="U1765">
        <v>59.502499999999998</v>
      </c>
      <c r="V1765">
        <v>37912227.849999987</v>
      </c>
    </row>
    <row r="1766" spans="1:22" x14ac:dyDescent="0.25">
      <c r="A1766" t="s">
        <v>288</v>
      </c>
      <c r="B1766" t="s">
        <v>3</v>
      </c>
      <c r="C1766">
        <v>8.0807450061517752E-2</v>
      </c>
      <c r="D1766">
        <v>1.2960000000000022E-2</v>
      </c>
      <c r="E1766">
        <v>6.7847450061517808E-2</v>
      </c>
      <c r="F1766">
        <v>2.9921862515379368E-2</v>
      </c>
      <c r="G1766">
        <v>5.0885587546138249E-2</v>
      </c>
      <c r="H1766">
        <v>0.17499999999999916</v>
      </c>
      <c r="I1766">
        <v>0.10600000000000068</v>
      </c>
      <c r="J1766">
        <v>2904751.7667138916</v>
      </c>
      <c r="K1766">
        <v>4122572.9181293291</v>
      </c>
      <c r="L1766">
        <v>10988557.003204716</v>
      </c>
      <c r="M1766">
        <v>10988557.003204728</v>
      </c>
      <c r="N1766">
        <v>344790.43779581413</v>
      </c>
      <c r="O1766">
        <v>6682534.2470474066</v>
      </c>
      <c r="P1766">
        <v>146418.10653532279</v>
      </c>
      <c r="Q1766">
        <v>17851.125968519573</v>
      </c>
      <c r="R1766">
        <v>17412.538645407287</v>
      </c>
      <c r="S1766">
        <v>147476.19045802133</v>
      </c>
      <c r="T1766">
        <v>15632.476188550278</v>
      </c>
      <c r="U1766">
        <v>328.83869999999996</v>
      </c>
      <c r="V1766">
        <v>180543490.34523651</v>
      </c>
    </row>
    <row r="1767" spans="1:22" x14ac:dyDescent="0.25">
      <c r="A1767" t="s">
        <v>288</v>
      </c>
      <c r="B1767" t="s">
        <v>4</v>
      </c>
      <c r="C1767">
        <v>0.10150668783800974</v>
      </c>
      <c r="D1767">
        <v>1.2960000000000015E-2</v>
      </c>
      <c r="E1767">
        <v>8.854668783800991E-2</v>
      </c>
      <c r="F1767">
        <v>3.509667195950248E-2</v>
      </c>
      <c r="G1767">
        <v>6.6410015878507381E-2</v>
      </c>
      <c r="H1767">
        <v>0.17500000000000043</v>
      </c>
      <c r="I1767">
        <v>0.10599999999999997</v>
      </c>
      <c r="J1767">
        <v>895754.78367815109</v>
      </c>
      <c r="K1767">
        <v>1622994.2213250957</v>
      </c>
      <c r="L1767">
        <v>4493422.6561809266</v>
      </c>
      <c r="M1767">
        <v>4493422.656180934</v>
      </c>
      <c r="N1767">
        <v>93890.001948589459</v>
      </c>
      <c r="O1767">
        <v>2424859.0030546584</v>
      </c>
      <c r="P1767">
        <v>22183.798987156868</v>
      </c>
      <c r="Q1767">
        <v>2744.0545323219058</v>
      </c>
      <c r="R1767">
        <v>2642.3524730647505</v>
      </c>
      <c r="S1767">
        <v>59963.649146515294</v>
      </c>
      <c r="T1767">
        <v>6356.14680953062</v>
      </c>
      <c r="U1767">
        <v>115.82459999999993</v>
      </c>
      <c r="V1767">
        <v>55673349.64596156</v>
      </c>
    </row>
    <row r="1768" spans="1:22" x14ac:dyDescent="0.25">
      <c r="A1768" t="s">
        <v>288</v>
      </c>
      <c r="B1768" t="s">
        <v>5</v>
      </c>
      <c r="C1768">
        <v>8.9060019000150273E-2</v>
      </c>
      <c r="D1768">
        <v>1.2959999999999926E-2</v>
      </c>
      <c r="E1768">
        <v>7.6100019000150246E-2</v>
      </c>
      <c r="F1768">
        <v>3.1985004750037523E-2</v>
      </c>
      <c r="G1768">
        <v>5.7075014250112181E-2</v>
      </c>
      <c r="H1768">
        <v>0.17499999999999963</v>
      </c>
      <c r="I1768">
        <v>0.10600000000000077</v>
      </c>
      <c r="J1768">
        <v>5348205.5493025202</v>
      </c>
      <c r="K1768">
        <v>8415418.8973309509</v>
      </c>
      <c r="L1768">
        <v>22930224.937119022</v>
      </c>
      <c r="M1768">
        <v>22930224.937118992</v>
      </c>
      <c r="N1768">
        <v>579007.9387184456</v>
      </c>
      <c r="O1768">
        <v>13184616.507915007</v>
      </c>
      <c r="P1768">
        <v>193790.93677168226</v>
      </c>
      <c r="Q1768">
        <v>24030.205231948607</v>
      </c>
      <c r="R1768">
        <v>23089.04105238487</v>
      </c>
      <c r="S1768">
        <v>305694.17329335178</v>
      </c>
      <c r="T1768">
        <v>32403.582369095293</v>
      </c>
      <c r="U1768">
        <v>605.95009999999877</v>
      </c>
      <c r="V1768">
        <v>332286361.9499042</v>
      </c>
    </row>
    <row r="1769" spans="1:22" x14ac:dyDescent="0.25">
      <c r="A1769" t="s">
        <v>288</v>
      </c>
      <c r="B1769" t="s">
        <v>6</v>
      </c>
      <c r="C1769">
        <v>5.7573039479223757E-2</v>
      </c>
      <c r="D1769">
        <v>1.295999999999998E-2</v>
      </c>
      <c r="E1769">
        <v>4.4613039479223668E-2</v>
      </c>
      <c r="F1769">
        <v>2.4113259869805902E-2</v>
      </c>
      <c r="G1769">
        <v>3.3459779609417789E-2</v>
      </c>
      <c r="H1769">
        <v>0.17499999999999993</v>
      </c>
      <c r="I1769">
        <v>0.10599999999999984</v>
      </c>
      <c r="J1769">
        <v>483685.29379347974</v>
      </c>
      <c r="K1769">
        <v>447141.99656023673</v>
      </c>
      <c r="L1769">
        <v>1211910.7596517666</v>
      </c>
      <c r="M1769">
        <v>1211910.7596517648</v>
      </c>
      <c r="N1769">
        <v>32378.807507236488</v>
      </c>
      <c r="O1769">
        <v>898448.48284647916</v>
      </c>
      <c r="P1769">
        <v>11603.668896688301</v>
      </c>
      <c r="Q1769">
        <v>1443.7337084569235</v>
      </c>
      <c r="R1769">
        <v>1383.0246761453939</v>
      </c>
      <c r="S1769">
        <v>16228.191886026125</v>
      </c>
      <c r="T1769">
        <v>1720.18833991877</v>
      </c>
      <c r="U1769">
        <v>52.164900000000067</v>
      </c>
      <c r="V1769">
        <v>30076930.785576906</v>
      </c>
    </row>
    <row r="1770" spans="1:22" x14ac:dyDescent="0.25">
      <c r="A1770" t="s">
        <v>288</v>
      </c>
      <c r="B1770" t="s">
        <v>7</v>
      </c>
      <c r="C1770">
        <v>6.7218187197075285E-2</v>
      </c>
      <c r="D1770">
        <v>1.2960000000000003E-2</v>
      </c>
      <c r="E1770">
        <v>5.4258187197075321E-2</v>
      </c>
      <c r="F1770">
        <v>2.6524546799268831E-2</v>
      </c>
      <c r="G1770">
        <v>4.0693640397806471E-2</v>
      </c>
      <c r="H1770">
        <v>0.17499999999999991</v>
      </c>
      <c r="I1770">
        <v>0.106</v>
      </c>
      <c r="J1770">
        <v>195505.80406713355</v>
      </c>
      <c r="K1770">
        <v>218934.14267326024</v>
      </c>
      <c r="L1770">
        <v>597943.38712343946</v>
      </c>
      <c r="M1770">
        <v>597943.38712343946</v>
      </c>
      <c r="N1770">
        <v>14714.760224085243</v>
      </c>
      <c r="O1770">
        <v>399725.18651630846</v>
      </c>
      <c r="P1770">
        <v>4727.41917897861</v>
      </c>
      <c r="Q1770">
        <v>595.63038443357573</v>
      </c>
      <c r="R1770">
        <v>564.24325372169164</v>
      </c>
      <c r="S1770">
        <v>7981.4352684913638</v>
      </c>
      <c r="T1770">
        <v>846.03213846008464</v>
      </c>
      <c r="U1770">
        <v>22.976999999999997</v>
      </c>
      <c r="V1770">
        <v>12137029.534615388</v>
      </c>
    </row>
    <row r="1771" spans="1:22" x14ac:dyDescent="0.25">
      <c r="A1771" t="s">
        <v>289</v>
      </c>
      <c r="B1771" t="s">
        <v>1</v>
      </c>
      <c r="C1771">
        <v>8.4063350203243903E-2</v>
      </c>
      <c r="D1771">
        <v>1.295999999999977E-2</v>
      </c>
      <c r="E1771">
        <v>7.1103350203244223E-2</v>
      </c>
      <c r="F1771">
        <v>3.0735837550810989E-2</v>
      </c>
      <c r="G1771">
        <v>5.3327512652433309E-2</v>
      </c>
      <c r="H1771">
        <v>0.17500000000000132</v>
      </c>
      <c r="I1771">
        <v>0.10599999999999826</v>
      </c>
      <c r="J1771">
        <v>10880384.743736053</v>
      </c>
      <c r="K1771">
        <v>16260700.801158011</v>
      </c>
      <c r="L1771">
        <v>43021429.52137287</v>
      </c>
      <c r="M1771">
        <v>43021429.52137287</v>
      </c>
      <c r="N1771">
        <v>1440168.2205252908</v>
      </c>
      <c r="O1771">
        <v>25700917.324368782</v>
      </c>
      <c r="P1771">
        <v>646989.56812324794</v>
      </c>
      <c r="Q1771">
        <v>79480.062926456914</v>
      </c>
      <c r="R1771">
        <v>77005.780891268761</v>
      </c>
      <c r="S1771">
        <v>575671.61716482427</v>
      </c>
      <c r="T1771">
        <v>61021.191419471485</v>
      </c>
      <c r="U1771">
        <v>1239.4774487639738</v>
      </c>
      <c r="V1771">
        <v>675692287.02232468</v>
      </c>
    </row>
    <row r="1772" spans="1:22" x14ac:dyDescent="0.25">
      <c r="A1772" t="s">
        <v>289</v>
      </c>
      <c r="B1772" t="s">
        <v>2</v>
      </c>
      <c r="C1772">
        <v>6.8381265533264193E-2</v>
      </c>
      <c r="D1772">
        <v>1.2959999999999984E-2</v>
      </c>
      <c r="E1772">
        <v>5.5421265533264145E-2</v>
      </c>
      <c r="F1772">
        <v>2.6815316383316027E-2</v>
      </c>
      <c r="G1772">
        <v>4.1565949149948066E-2</v>
      </c>
      <c r="H1772">
        <v>0.17500000000000013</v>
      </c>
      <c r="I1772">
        <v>0.1059999999999999</v>
      </c>
      <c r="J1772">
        <v>659684.88257014845</v>
      </c>
      <c r="K1772">
        <v>885831.17875937861</v>
      </c>
      <c r="L1772">
        <v>1902091.1707085101</v>
      </c>
      <c r="M1772">
        <v>1902091.1707085099</v>
      </c>
      <c r="N1772">
        <v>188850.5913924065</v>
      </c>
      <c r="O1772">
        <v>1356665.4699371206</v>
      </c>
      <c r="P1772">
        <v>129437.58248723501</v>
      </c>
      <c r="Q1772">
        <v>15583.823723114914</v>
      </c>
      <c r="R1772">
        <v>15372.269058297097</v>
      </c>
      <c r="S1772">
        <v>25729.580582061128</v>
      </c>
      <c r="T1772">
        <v>2727.3355416984782</v>
      </c>
      <c r="U1772">
        <v>67.321300000000008</v>
      </c>
      <c r="V1772">
        <v>40855581.3278846</v>
      </c>
    </row>
    <row r="1773" spans="1:22" x14ac:dyDescent="0.25">
      <c r="A1773" t="s">
        <v>289</v>
      </c>
      <c r="B1773" t="s">
        <v>3</v>
      </c>
      <c r="C1773">
        <v>8.4125146801036374E-2</v>
      </c>
      <c r="D1773">
        <v>1.2960000000000029E-2</v>
      </c>
      <c r="E1773">
        <v>7.1165146801036486E-2</v>
      </c>
      <c r="F1773">
        <v>3.0751286700259176E-2</v>
      </c>
      <c r="G1773">
        <v>5.3373860100777236E-2</v>
      </c>
      <c r="H1773">
        <v>0.17499999999999927</v>
      </c>
      <c r="I1773">
        <v>0.10600000000000066</v>
      </c>
      <c r="J1773">
        <v>2753310.2783559654</v>
      </c>
      <c r="K1773">
        <v>4076217.3840822508</v>
      </c>
      <c r="L1773">
        <v>10945091.375717936</v>
      </c>
      <c r="M1773">
        <v>10945091.375717927</v>
      </c>
      <c r="N1773">
        <v>320890.19413220789</v>
      </c>
      <c r="O1773">
        <v>6508637.4683060115</v>
      </c>
      <c r="P1773">
        <v>127258.44156536221</v>
      </c>
      <c r="Q1773">
        <v>16049.799789580746</v>
      </c>
      <c r="R1773">
        <v>15190.673583623955</v>
      </c>
      <c r="S1773">
        <v>146827.55804126468</v>
      </c>
      <c r="T1773">
        <v>15563.721152374044</v>
      </c>
      <c r="U1773">
        <v>310.37069999999994</v>
      </c>
      <c r="V1773">
        <v>171003651.3091521</v>
      </c>
    </row>
    <row r="1774" spans="1:22" x14ac:dyDescent="0.25">
      <c r="A1774" t="s">
        <v>289</v>
      </c>
      <c r="B1774" t="s">
        <v>4</v>
      </c>
      <c r="C1774">
        <v>8.5822541499030555E-2</v>
      </c>
      <c r="D1774">
        <v>1.2960000000000017E-2</v>
      </c>
      <c r="E1774">
        <v>7.2862541499030639E-2</v>
      </c>
      <c r="F1774">
        <v>3.1175635374757676E-2</v>
      </c>
      <c r="G1774">
        <v>5.4646906124273156E-2</v>
      </c>
      <c r="H1774">
        <v>0.17500000000000021</v>
      </c>
      <c r="I1774">
        <v>0.10600000000000009</v>
      </c>
      <c r="J1774">
        <v>1324679.4537079469</v>
      </c>
      <c r="K1774">
        <v>1985774.1987940588</v>
      </c>
      <c r="L1774">
        <v>5454554.6579936193</v>
      </c>
      <c r="M1774">
        <v>5454554.6579936212</v>
      </c>
      <c r="N1774">
        <v>125691.98459713906</v>
      </c>
      <c r="O1774">
        <v>3184761.6679048673</v>
      </c>
      <c r="P1774">
        <v>36270.337883621913</v>
      </c>
      <c r="Q1774">
        <v>4352.4405460346306</v>
      </c>
      <c r="R1774">
        <v>4306.0145135435941</v>
      </c>
      <c r="S1774">
        <v>73022.777263960976</v>
      </c>
      <c r="T1774">
        <v>7740.4143899798692</v>
      </c>
      <c r="U1774">
        <v>177.27580000000009</v>
      </c>
      <c r="V1774">
        <v>82415805.786346182</v>
      </c>
    </row>
    <row r="1775" spans="1:22" x14ac:dyDescent="0.25">
      <c r="A1775" t="s">
        <v>289</v>
      </c>
      <c r="B1775" t="s">
        <v>5</v>
      </c>
      <c r="C1775">
        <v>8.7777514588988331E-2</v>
      </c>
      <c r="D1775">
        <v>1.2959999999999893E-2</v>
      </c>
      <c r="E1775">
        <v>7.4817514588988318E-2</v>
      </c>
      <c r="F1775">
        <v>3.1664378647247027E-2</v>
      </c>
      <c r="G1775">
        <v>5.6113135941741069E-2</v>
      </c>
      <c r="H1775">
        <v>0.17499999999999896</v>
      </c>
      <c r="I1775">
        <v>0.1060000000000008</v>
      </c>
      <c r="J1775">
        <v>5026720.1313896663</v>
      </c>
      <c r="K1775">
        <v>7939588.2296094643</v>
      </c>
      <c r="L1775">
        <v>21054858.212754633</v>
      </c>
      <c r="M1775">
        <v>21054858.212754637</v>
      </c>
      <c r="N1775">
        <v>690976.61901845038</v>
      </c>
      <c r="O1775">
        <v>12275331.741980687</v>
      </c>
      <c r="P1775">
        <v>306068.34438732249</v>
      </c>
      <c r="Q1775">
        <v>37532.650940033061</v>
      </c>
      <c r="R1775">
        <v>36421.705504699697</v>
      </c>
      <c r="S1775">
        <v>281151.82476165623</v>
      </c>
      <c r="T1775">
        <v>29802.093424735533</v>
      </c>
      <c r="U1775">
        <v>564.88329999999985</v>
      </c>
      <c r="V1775">
        <v>312164059.78644222</v>
      </c>
    </row>
    <row r="1776" spans="1:22" x14ac:dyDescent="0.25">
      <c r="A1776" t="s">
        <v>289</v>
      </c>
      <c r="B1776" t="s">
        <v>6</v>
      </c>
      <c r="C1776">
        <v>6.8756328013854062E-2</v>
      </c>
      <c r="D1776">
        <v>1.2959999999999987E-2</v>
      </c>
      <c r="E1776">
        <v>5.5796328013854035E-2</v>
      </c>
      <c r="F1776">
        <v>2.690908200346347E-2</v>
      </c>
      <c r="G1776">
        <v>4.1847246010390471E-2</v>
      </c>
      <c r="H1776">
        <v>0.17500000000000024</v>
      </c>
      <c r="I1776">
        <v>0.10599999999999997</v>
      </c>
      <c r="J1776">
        <v>848487.70603293751</v>
      </c>
      <c r="K1776">
        <v>979613.70876284165</v>
      </c>
      <c r="L1776">
        <v>2600560.5236067856</v>
      </c>
      <c r="M1776">
        <v>2600560.523606786</v>
      </c>
      <c r="N1776">
        <v>84570.150670434814</v>
      </c>
      <c r="O1776">
        <v>1743531.2641253453</v>
      </c>
      <c r="P1776">
        <v>37101.927739948151</v>
      </c>
      <c r="Q1776">
        <v>4612.0331718888447</v>
      </c>
      <c r="R1776">
        <v>4421.6798566547213</v>
      </c>
      <c r="S1776">
        <v>34750.913112064685</v>
      </c>
      <c r="T1776">
        <v>3683.5967898788576</v>
      </c>
      <c r="U1776">
        <v>89.95964876397305</v>
      </c>
      <c r="V1776">
        <v>52669078.220769241</v>
      </c>
    </row>
    <row r="1777" spans="1:22" x14ac:dyDescent="0.25">
      <c r="A1777" t="s">
        <v>289</v>
      </c>
      <c r="B1777" t="s">
        <v>7</v>
      </c>
      <c r="C1777">
        <v>8.4186091656914111E-2</v>
      </c>
      <c r="D1777">
        <v>1.2959999999999992E-2</v>
      </c>
      <c r="E1777">
        <v>7.1226091656914084E-2</v>
      </c>
      <c r="F1777">
        <v>3.0766522914228534E-2</v>
      </c>
      <c r="G1777">
        <v>5.3419568742685594E-2</v>
      </c>
      <c r="H1777">
        <v>0.17499999999999996</v>
      </c>
      <c r="I1777">
        <v>0.10599999999999997</v>
      </c>
      <c r="J1777">
        <v>267502.29167936911</v>
      </c>
      <c r="K1777">
        <v>393676.10115001845</v>
      </c>
      <c r="L1777">
        <v>1064273.5805915182</v>
      </c>
      <c r="M1777">
        <v>1064273.5805915182</v>
      </c>
      <c r="N1777">
        <v>29188.680714634364</v>
      </c>
      <c r="O1777">
        <v>631989.7121147532</v>
      </c>
      <c r="P1777">
        <v>10852.934059758369</v>
      </c>
      <c r="Q1777">
        <v>1349.3147558047287</v>
      </c>
      <c r="R1777">
        <v>1293.4383744496881</v>
      </c>
      <c r="S1777">
        <v>14188.96340381691</v>
      </c>
      <c r="T1777">
        <v>1504.0301208045919</v>
      </c>
      <c r="U1777">
        <v>29.666700000000002</v>
      </c>
      <c r="V1777">
        <v>16584110.591730766</v>
      </c>
    </row>
    <row r="1778" spans="1:22" x14ac:dyDescent="0.25">
      <c r="A1778" t="s">
        <v>290</v>
      </c>
      <c r="B1778" t="s">
        <v>1</v>
      </c>
      <c r="C1778">
        <v>7.0791969633950999E-2</v>
      </c>
      <c r="D1778">
        <v>1.2960000000000003E-2</v>
      </c>
      <c r="E1778">
        <v>5.7831969633951021E-2</v>
      </c>
      <c r="F1778">
        <v>2.7417992408487739E-2</v>
      </c>
      <c r="G1778">
        <v>4.3373977225463309E-2</v>
      </c>
      <c r="H1778">
        <v>0.17500000000000029</v>
      </c>
      <c r="I1778">
        <v>0.10599999999999984</v>
      </c>
      <c r="J1778">
        <v>1343399.5700846852</v>
      </c>
      <c r="K1778">
        <v>1632078.744922885</v>
      </c>
      <c r="L1778">
        <v>4134889.0933253909</v>
      </c>
      <c r="M1778">
        <v>4134889.0933253849</v>
      </c>
      <c r="N1778">
        <v>190336.78536082059</v>
      </c>
      <c r="O1778">
        <v>2785141.5296467524</v>
      </c>
      <c r="P1778">
        <v>104113.43691531707</v>
      </c>
      <c r="Q1778">
        <v>12674.659438403598</v>
      </c>
      <c r="R1778">
        <v>12379.538213494388</v>
      </c>
      <c r="S1778">
        <v>55306.646287162504</v>
      </c>
      <c r="T1778">
        <v>5862.5045064392198</v>
      </c>
      <c r="U1778">
        <v>147.87768653210713</v>
      </c>
      <c r="V1778">
        <v>83327487.800192282</v>
      </c>
    </row>
    <row r="1779" spans="1:22" x14ac:dyDescent="0.25">
      <c r="A1779" t="s">
        <v>290</v>
      </c>
      <c r="B1779" t="s">
        <v>2</v>
      </c>
      <c r="C1779">
        <v>6.2809168828866016E-2</v>
      </c>
      <c r="D1779">
        <v>1.2959999999999998E-2</v>
      </c>
      <c r="E1779">
        <v>4.9849168828866045E-2</v>
      </c>
      <c r="F1779">
        <v>2.542229220721651E-2</v>
      </c>
      <c r="G1779">
        <v>3.7386876621649537E-2</v>
      </c>
      <c r="H1779">
        <v>0.17499999999999991</v>
      </c>
      <c r="I1779">
        <v>0.10600000000000001</v>
      </c>
      <c r="J1779">
        <v>184638.49193789362</v>
      </c>
      <c r="K1779">
        <v>169226.42455104337</v>
      </c>
      <c r="L1779">
        <v>441244.31041376211</v>
      </c>
      <c r="M1779">
        <v>441244.31041376217</v>
      </c>
      <c r="N1779">
        <v>16608.740809842071</v>
      </c>
      <c r="O1779">
        <v>337256.17567909491</v>
      </c>
      <c r="P1779">
        <v>8117.3808477211305</v>
      </c>
      <c r="Q1779">
        <v>997.41973282653942</v>
      </c>
      <c r="R1779">
        <v>966.16886153805297</v>
      </c>
      <c r="S1779">
        <v>5902.1440938121796</v>
      </c>
      <c r="T1779">
        <v>625.62727394409126</v>
      </c>
      <c r="U1779">
        <v>19.700000000000003</v>
      </c>
      <c r="V1779">
        <v>11433954.472307689</v>
      </c>
    </row>
    <row r="1780" spans="1:22" x14ac:dyDescent="0.25">
      <c r="A1780" t="s">
        <v>290</v>
      </c>
      <c r="B1780" t="s">
        <v>3</v>
      </c>
      <c r="C1780">
        <v>4.2063063619952115E-2</v>
      </c>
      <c r="D1780">
        <v>1.2959999999999994E-2</v>
      </c>
      <c r="E1780">
        <v>2.9103063619952119E-2</v>
      </c>
      <c r="F1780">
        <v>2.0235765904988032E-2</v>
      </c>
      <c r="G1780">
        <v>2.1827297714964077E-2</v>
      </c>
      <c r="H1780">
        <v>0.17499999999999988</v>
      </c>
      <c r="I1780">
        <v>0.10599999999999994</v>
      </c>
      <c r="J1780">
        <v>312694.02275853406</v>
      </c>
      <c r="K1780">
        <v>186180.2369449684</v>
      </c>
      <c r="L1780">
        <v>504834.02178943675</v>
      </c>
      <c r="M1780">
        <v>504834.02178943687</v>
      </c>
      <c r="N1780">
        <v>13426.672261367319</v>
      </c>
      <c r="O1780">
        <v>485447.58744213526</v>
      </c>
      <c r="P1780">
        <v>4810.7763739763759</v>
      </c>
      <c r="Q1780">
        <v>577.29316487716505</v>
      </c>
      <c r="R1780">
        <v>571.1353711184754</v>
      </c>
      <c r="S1780">
        <v>6751.7787987297988</v>
      </c>
      <c r="T1780">
        <v>715.68855266535832</v>
      </c>
      <c r="U1780">
        <v>34.351800000000011</v>
      </c>
      <c r="V1780">
        <v>19431705.648076925</v>
      </c>
    </row>
    <row r="1781" spans="1:22" x14ac:dyDescent="0.25">
      <c r="A1781" t="s">
        <v>290</v>
      </c>
      <c r="B1781" t="s">
        <v>4</v>
      </c>
      <c r="C1781">
        <v>0.12691733841998432</v>
      </c>
      <c r="D1781">
        <v>1.2959999999999999E-2</v>
      </c>
      <c r="E1781">
        <v>0.11395733841998427</v>
      </c>
      <c r="F1781">
        <v>4.1449334604996071E-2</v>
      </c>
      <c r="G1781">
        <v>8.546800381498823E-2</v>
      </c>
      <c r="H1781">
        <v>0.17499999999999999</v>
      </c>
      <c r="I1781">
        <v>0.10600000000000001</v>
      </c>
      <c r="J1781">
        <v>130164.98439519248</v>
      </c>
      <c r="K1781">
        <v>305608.19950016151</v>
      </c>
      <c r="L1781">
        <v>833395.21808560006</v>
      </c>
      <c r="M1781">
        <v>833395.21808559983</v>
      </c>
      <c r="N1781">
        <v>20857.345103721076</v>
      </c>
      <c r="O1781">
        <v>414915.83879163285</v>
      </c>
      <c r="P1781">
        <v>6843.3265719472502</v>
      </c>
      <c r="Q1781">
        <v>821.19918863367002</v>
      </c>
      <c r="R1781">
        <v>812.4397306215775</v>
      </c>
      <c r="S1781">
        <v>11193.833284374858</v>
      </c>
      <c r="T1781">
        <v>1186.5463281437346</v>
      </c>
      <c r="U1781">
        <v>16.699986532107133</v>
      </c>
      <c r="V1781">
        <v>8105548.153846154</v>
      </c>
    </row>
    <row r="1782" spans="1:22" x14ac:dyDescent="0.25">
      <c r="A1782" t="s">
        <v>290</v>
      </c>
      <c r="B1782" t="s">
        <v>5</v>
      </c>
      <c r="C1782">
        <v>8.1227771333459126E-2</v>
      </c>
      <c r="D1782">
        <v>1.2960000000000003E-2</v>
      </c>
      <c r="E1782">
        <v>6.8267771333459126E-2</v>
      </c>
      <c r="F1782">
        <v>3.0026942833364784E-2</v>
      </c>
      <c r="G1782">
        <v>5.1200828500094338E-2</v>
      </c>
      <c r="H1782">
        <v>0.17500000000000007</v>
      </c>
      <c r="I1782">
        <v>0.10600000000000004</v>
      </c>
      <c r="J1782">
        <v>471651.85180646757</v>
      </c>
      <c r="K1782">
        <v>739182.8152269295</v>
      </c>
      <c r="L1782">
        <v>1753379.4129428258</v>
      </c>
      <c r="M1782">
        <v>1753379.4129428247</v>
      </c>
      <c r="N1782">
        <v>116042.25818449073</v>
      </c>
      <c r="O1782">
        <v>1094792.4088489062</v>
      </c>
      <c r="P1782">
        <v>72769.389135376347</v>
      </c>
      <c r="Q1782">
        <v>8732.3266962451617</v>
      </c>
      <c r="R1782">
        <v>8639.1818781518796</v>
      </c>
      <c r="S1782">
        <v>23418.951604626502</v>
      </c>
      <c r="T1782">
        <v>2482.4088700904099</v>
      </c>
      <c r="U1782">
        <v>49.389499999999977</v>
      </c>
      <c r="V1782">
        <v>29240478.835192312</v>
      </c>
    </row>
    <row r="1783" spans="1:22" x14ac:dyDescent="0.25">
      <c r="A1783" t="s">
        <v>290</v>
      </c>
      <c r="B1783" t="s">
        <v>6</v>
      </c>
      <c r="C1783">
        <v>5.797673708935272E-2</v>
      </c>
      <c r="D1783">
        <v>1.2960000000000003E-2</v>
      </c>
      <c r="E1783">
        <v>4.5016737089352783E-2</v>
      </c>
      <c r="F1783">
        <v>2.42141842723382E-2</v>
      </c>
      <c r="G1783">
        <v>3.3762552817014541E-2</v>
      </c>
      <c r="H1783">
        <v>0.17500000000000004</v>
      </c>
      <c r="I1783">
        <v>0.10600000000000001</v>
      </c>
      <c r="J1783">
        <v>205581.46255402805</v>
      </c>
      <c r="K1783">
        <v>174500.72625286086</v>
      </c>
      <c r="L1783">
        <v>492391.97661779635</v>
      </c>
      <c r="M1783">
        <v>492391.9766177967</v>
      </c>
      <c r="N1783">
        <v>7777.5505351964384</v>
      </c>
      <c r="O1783">
        <v>372304.63827169256</v>
      </c>
      <c r="P1783">
        <v>472.65126694618266</v>
      </c>
      <c r="Q1783">
        <v>56.718152033541919</v>
      </c>
      <c r="R1783">
        <v>56.113158411850812</v>
      </c>
      <c r="S1783">
        <v>6502.7739220660105</v>
      </c>
      <c r="T1783">
        <v>689.2940357389972</v>
      </c>
      <c r="U1783">
        <v>24.204999999999995</v>
      </c>
      <c r="V1783">
        <v>12732704.099999996</v>
      </c>
    </row>
    <row r="1784" spans="1:22" x14ac:dyDescent="0.25">
      <c r="A1784" t="s">
        <v>290</v>
      </c>
      <c r="B1784" t="s">
        <v>7</v>
      </c>
      <c r="U1784">
        <v>3.5314000000000001</v>
      </c>
    </row>
    <row r="1785" spans="1:22" x14ac:dyDescent="0.25">
      <c r="A1785" t="s">
        <v>291</v>
      </c>
      <c r="B1785" t="s">
        <v>1</v>
      </c>
      <c r="C1785">
        <v>8.7091929500485749E-2</v>
      </c>
      <c r="D1785">
        <v>1.296000000000002E-2</v>
      </c>
      <c r="E1785">
        <v>7.4131929500485708E-2</v>
      </c>
      <c r="F1785">
        <v>3.1492982375121492E-2</v>
      </c>
      <c r="G1785">
        <v>5.5598947125364291E-2</v>
      </c>
      <c r="H1785">
        <v>0.17500000000000046</v>
      </c>
      <c r="I1785">
        <v>0.10600000000000004</v>
      </c>
      <c r="J1785">
        <v>1180509.7372925796</v>
      </c>
      <c r="K1785">
        <v>1791559.5412019957</v>
      </c>
      <c r="L1785">
        <v>4722652.2766345507</v>
      </c>
      <c r="M1785">
        <v>4722652.2766345525</v>
      </c>
      <c r="N1785">
        <v>163006.58674285887</v>
      </c>
      <c r="O1785">
        <v>2809062.6917517171</v>
      </c>
      <c r="P1785">
        <v>75225.922978620758</v>
      </c>
      <c r="Q1785">
        <v>9241.2928048767571</v>
      </c>
      <c r="R1785">
        <v>8953.5248730507374</v>
      </c>
      <c r="S1785">
        <v>62916.6781973877</v>
      </c>
      <c r="T1785">
        <v>6669.167888923098</v>
      </c>
      <c r="U1785">
        <v>133.82647184415038</v>
      </c>
      <c r="V1785">
        <v>73282592.680576876</v>
      </c>
    </row>
    <row r="1786" spans="1:22" x14ac:dyDescent="0.25">
      <c r="A1786" t="s">
        <v>291</v>
      </c>
      <c r="B1786" t="s">
        <v>2</v>
      </c>
      <c r="C1786">
        <v>6.0386568768945964E-2</v>
      </c>
      <c r="D1786">
        <v>1.2959999999999998E-2</v>
      </c>
      <c r="E1786">
        <v>4.7426568768945972E-2</v>
      </c>
      <c r="F1786">
        <v>2.481664219223648E-2</v>
      </c>
      <c r="G1786">
        <v>3.556992657670948E-2</v>
      </c>
      <c r="H1786">
        <v>0.17499999999999993</v>
      </c>
      <c r="I1786">
        <v>0.10600000000000001</v>
      </c>
      <c r="J1786">
        <v>216667.48480022899</v>
      </c>
      <c r="K1786">
        <v>224702.82376194259</v>
      </c>
      <c r="L1786">
        <v>497103.50428079808</v>
      </c>
      <c r="M1786">
        <v>497103.50428079802</v>
      </c>
      <c r="N1786">
        <v>44251.241751257447</v>
      </c>
      <c r="O1786">
        <v>397119.06681091414</v>
      </c>
      <c r="P1786">
        <v>29649.089801545193</v>
      </c>
      <c r="Q1786">
        <v>3584.106053640593</v>
      </c>
      <c r="R1786">
        <v>3522.7187606496932</v>
      </c>
      <c r="S1786">
        <v>6776.9684768732968</v>
      </c>
      <c r="T1786">
        <v>718.35865854856957</v>
      </c>
      <c r="U1786">
        <v>22</v>
      </c>
      <c r="V1786">
        <v>13452750.915384613</v>
      </c>
    </row>
    <row r="1787" spans="1:22" x14ac:dyDescent="0.25">
      <c r="A1787" t="s">
        <v>291</v>
      </c>
      <c r="B1787" t="s">
        <v>3</v>
      </c>
      <c r="C1787">
        <v>9.7023270169503836E-2</v>
      </c>
      <c r="D1787">
        <v>1.2959999999999998E-2</v>
      </c>
      <c r="E1787">
        <v>8.4063270169503768E-2</v>
      </c>
      <c r="F1787">
        <v>3.3975817542375962E-2</v>
      </c>
      <c r="G1787">
        <v>6.3047452627127881E-2</v>
      </c>
      <c r="H1787">
        <v>0.17499999999999991</v>
      </c>
      <c r="I1787">
        <v>0.10599999999999994</v>
      </c>
      <c r="J1787">
        <v>300789.54770734179</v>
      </c>
      <c r="K1787">
        <v>520975.32888762769</v>
      </c>
      <c r="L1787">
        <v>1421258.7149417328</v>
      </c>
      <c r="M1787">
        <v>1421258.7149417324</v>
      </c>
      <c r="N1787">
        <v>35416.817930288147</v>
      </c>
      <c r="O1787">
        <v>786348.05866468139</v>
      </c>
      <c r="P1787">
        <v>11509.935326069293</v>
      </c>
      <c r="Q1787">
        <v>1569.1590091154108</v>
      </c>
      <c r="R1787">
        <v>1386.3839995295787</v>
      </c>
      <c r="S1787">
        <v>18943.345023122281</v>
      </c>
      <c r="T1787">
        <v>2007.9945724509635</v>
      </c>
      <c r="U1787">
        <v>34.114205350747845</v>
      </c>
      <c r="V1787">
        <v>18671891.569615383</v>
      </c>
    </row>
    <row r="1788" spans="1:22" x14ac:dyDescent="0.25">
      <c r="A1788" t="s">
        <v>291</v>
      </c>
      <c r="B1788" t="s">
        <v>4</v>
      </c>
      <c r="C1788">
        <v>9.9914456649284084E-2</v>
      </c>
      <c r="D1788">
        <v>1.2959999999999996E-2</v>
      </c>
      <c r="E1788">
        <v>8.6954456649284112E-2</v>
      </c>
      <c r="F1788">
        <v>3.4698614162321027E-2</v>
      </c>
      <c r="G1788">
        <v>6.5215842486963091E-2</v>
      </c>
      <c r="H1788">
        <v>0.17499999999999999</v>
      </c>
      <c r="I1788">
        <v>0.10600000000000002</v>
      </c>
      <c r="J1788">
        <v>109014.04275475952</v>
      </c>
      <c r="K1788">
        <v>191496.24680300982</v>
      </c>
      <c r="L1788">
        <v>542808.04979283526</v>
      </c>
      <c r="M1788">
        <v>542808.04979283526</v>
      </c>
      <c r="N1788">
        <v>7920.1726540484815</v>
      </c>
      <c r="O1788">
        <v>292590.11690372083</v>
      </c>
      <c r="P1788">
        <v>0</v>
      </c>
      <c r="Q1788">
        <v>0</v>
      </c>
      <c r="R1788">
        <v>0</v>
      </c>
      <c r="S1788">
        <v>7161.0964322319323</v>
      </c>
      <c r="T1788">
        <v>759.07622181658473</v>
      </c>
      <c r="U1788">
        <v>15.3833</v>
      </c>
      <c r="V1788">
        <v>6758036.0215384606</v>
      </c>
    </row>
    <row r="1789" spans="1:22" x14ac:dyDescent="0.25">
      <c r="A1789" t="s">
        <v>291</v>
      </c>
      <c r="B1789" t="s">
        <v>5</v>
      </c>
      <c r="C1789">
        <v>0.10059139447638966</v>
      </c>
      <c r="D1789">
        <v>1.2959999999999999E-2</v>
      </c>
      <c r="E1789">
        <v>8.7631394476389651E-2</v>
      </c>
      <c r="F1789">
        <v>3.4867848619097426E-2</v>
      </c>
      <c r="G1789">
        <v>6.5723545857292287E-2</v>
      </c>
      <c r="H1789">
        <v>0.17499999999999999</v>
      </c>
      <c r="I1789">
        <v>0.106</v>
      </c>
      <c r="J1789">
        <v>426600.89377491415</v>
      </c>
      <c r="K1789">
        <v>785324.11184967519</v>
      </c>
      <c r="L1789">
        <v>2079343.4814970957</v>
      </c>
      <c r="M1789">
        <v>2079343.4814970952</v>
      </c>
      <c r="N1789">
        <v>69157.213512982475</v>
      </c>
      <c r="O1789">
        <v>1142767.7921116068</v>
      </c>
      <c r="P1789">
        <v>31216.931123297429</v>
      </c>
      <c r="Q1789">
        <v>3746.0317347956916</v>
      </c>
      <c r="R1789">
        <v>3706.0740629578709</v>
      </c>
      <c r="S1789">
        <v>27566.16328384398</v>
      </c>
      <c r="T1789">
        <v>2922.0133080874584</v>
      </c>
      <c r="U1789">
        <v>49.28396649340263</v>
      </c>
      <c r="V1789">
        <v>26461751.287499998</v>
      </c>
    </row>
    <row r="1790" spans="1:22" x14ac:dyDescent="0.25">
      <c r="A1790" t="s">
        <v>291</v>
      </c>
      <c r="B1790" t="s">
        <v>6</v>
      </c>
      <c r="U1790">
        <v>7.5</v>
      </c>
    </row>
    <row r="1791" spans="1:22" x14ac:dyDescent="0.25">
      <c r="A1791" t="s">
        <v>291</v>
      </c>
      <c r="B1791" t="s">
        <v>7</v>
      </c>
      <c r="U1791">
        <v>5.5450000000000008</v>
      </c>
    </row>
    <row r="1792" spans="1:22" x14ac:dyDescent="0.25">
      <c r="A1792" t="s">
        <v>292</v>
      </c>
      <c r="B1792" t="s">
        <v>1</v>
      </c>
      <c r="C1792">
        <v>9.1076490023275461E-2</v>
      </c>
      <c r="D1792">
        <v>1.295999999999976E-2</v>
      </c>
      <c r="E1792">
        <v>7.8116490023274948E-2</v>
      </c>
      <c r="F1792">
        <v>3.2489122505818563E-2</v>
      </c>
      <c r="G1792">
        <v>5.8587367517456246E-2</v>
      </c>
      <c r="H1792">
        <v>0.17500000000000177</v>
      </c>
      <c r="I1792">
        <v>0.14099999999999802</v>
      </c>
      <c r="J1792">
        <v>11509943.873226702</v>
      </c>
      <c r="K1792">
        <v>18715034.536121428</v>
      </c>
      <c r="L1792">
        <v>49964361.892888829</v>
      </c>
      <c r="M1792">
        <v>49964361.892889023</v>
      </c>
      <c r="N1792">
        <v>1545185.4288688488</v>
      </c>
      <c r="O1792">
        <v>28679792.980479259</v>
      </c>
      <c r="P1792">
        <v>629992.03465048864</v>
      </c>
      <c r="Q1792">
        <v>77056.526124533106</v>
      </c>
      <c r="R1792">
        <v>99693.847069277981</v>
      </c>
      <c r="S1792">
        <v>647189.32605126139</v>
      </c>
      <c r="T1792">
        <v>91253.694973227946</v>
      </c>
      <c r="U1792">
        <v>1294.480300000004</v>
      </c>
      <c r="V1792">
        <v>693251663.58867371</v>
      </c>
    </row>
    <row r="1793" spans="1:22" x14ac:dyDescent="0.25">
      <c r="A1793" t="s">
        <v>292</v>
      </c>
      <c r="B1793" t="s">
        <v>2</v>
      </c>
      <c r="C1793">
        <v>7.6542979338543926E-2</v>
      </c>
      <c r="D1793">
        <v>1.2959999999999998E-2</v>
      </c>
      <c r="E1793">
        <v>6.3582979338543982E-2</v>
      </c>
      <c r="F1793">
        <v>2.8855744834636009E-2</v>
      </c>
      <c r="G1793">
        <v>4.768723450390798E-2</v>
      </c>
      <c r="H1793">
        <v>0.17500000000000027</v>
      </c>
      <c r="I1793">
        <v>0.14099999999999999</v>
      </c>
      <c r="J1793">
        <v>847795.56658610352</v>
      </c>
      <c r="K1793">
        <v>1267715.6842707021</v>
      </c>
      <c r="L1793">
        <v>2829174.4650695887</v>
      </c>
      <c r="M1793">
        <v>2829174.4650695873</v>
      </c>
      <c r="N1793">
        <v>243493.14693562919</v>
      </c>
      <c r="O1793">
        <v>1872018.1039211759</v>
      </c>
      <c r="P1793">
        <v>156737.4547673846</v>
      </c>
      <c r="Q1793">
        <v>19582.598795708014</v>
      </c>
      <c r="R1793">
        <v>24861.127552396054</v>
      </c>
      <c r="S1793">
        <v>37083.23034192856</v>
      </c>
      <c r="T1793">
        <v>5228.7354782119237</v>
      </c>
      <c r="U1793">
        <v>88.407699999999991</v>
      </c>
      <c r="V1793">
        <v>50964080.656923063</v>
      </c>
    </row>
    <row r="1794" spans="1:22" x14ac:dyDescent="0.25">
      <c r="A1794" t="s">
        <v>292</v>
      </c>
      <c r="B1794" t="s">
        <v>3</v>
      </c>
      <c r="C1794">
        <v>9.2355272595553525E-2</v>
      </c>
      <c r="D1794">
        <v>1.2960000000000001E-2</v>
      </c>
      <c r="E1794">
        <v>7.9395272595553776E-2</v>
      </c>
      <c r="F1794">
        <v>3.2808818148888599E-2</v>
      </c>
      <c r="G1794">
        <v>5.9546454446665273E-2</v>
      </c>
      <c r="H1794">
        <v>0.17499999999999913</v>
      </c>
      <c r="I1794">
        <v>0.14099999999999915</v>
      </c>
      <c r="J1794">
        <v>3363326.948669936</v>
      </c>
      <c r="K1794">
        <v>5509697.7543578213</v>
      </c>
      <c r="L1794">
        <v>15026743.220454069</v>
      </c>
      <c r="M1794">
        <v>15026743.220454074</v>
      </c>
      <c r="N1794">
        <v>375587.51065486297</v>
      </c>
      <c r="O1794">
        <v>8497437.1923729032</v>
      </c>
      <c r="P1794">
        <v>119753.92651876376</v>
      </c>
      <c r="Q1794">
        <v>14759.071874698793</v>
      </c>
      <c r="R1794">
        <v>18966.332773478214</v>
      </c>
      <c r="S1794">
        <v>194660.98114628892</v>
      </c>
      <c r="T1794">
        <v>27447.198341626743</v>
      </c>
      <c r="U1794">
        <v>377.21939999999978</v>
      </c>
      <c r="V1794">
        <v>202675278.89178446</v>
      </c>
    </row>
    <row r="1795" spans="1:22" x14ac:dyDescent="0.25">
      <c r="A1795" t="s">
        <v>292</v>
      </c>
      <c r="B1795" t="s">
        <v>4</v>
      </c>
      <c r="C1795">
        <v>0.10871636288633514</v>
      </c>
      <c r="D1795">
        <v>1.2960000000000018E-2</v>
      </c>
      <c r="E1795">
        <v>9.5756362886335281E-2</v>
      </c>
      <c r="F1795">
        <v>3.6899090721583698E-2</v>
      </c>
      <c r="G1795">
        <v>7.1817272164751395E-2</v>
      </c>
      <c r="H1795">
        <v>0.17500000000000032</v>
      </c>
      <c r="I1795">
        <v>0.1409999999999996</v>
      </c>
      <c r="J1795">
        <v>1221188.4328177073</v>
      </c>
      <c r="K1795">
        <v>2365052.1538220802</v>
      </c>
      <c r="L1795">
        <v>6656514.5548874065</v>
      </c>
      <c r="M1795">
        <v>6656514.5548874056</v>
      </c>
      <c r="N1795">
        <v>109660.47664471297</v>
      </c>
      <c r="O1795">
        <v>3476580.1099950792</v>
      </c>
      <c r="P1795">
        <v>9049.8646250363599</v>
      </c>
      <c r="Q1795">
        <v>1148.8834192175129</v>
      </c>
      <c r="R1795">
        <v>1438.0234742397961</v>
      </c>
      <c r="S1795">
        <v>85910.34629817339</v>
      </c>
      <c r="T1795">
        <v>12113.358828042443</v>
      </c>
      <c r="U1795">
        <v>162.21369999999999</v>
      </c>
      <c r="V1795">
        <v>73645068.777115315</v>
      </c>
    </row>
    <row r="1796" spans="1:22" x14ac:dyDescent="0.25">
      <c r="A1796" t="s">
        <v>292</v>
      </c>
      <c r="B1796" t="s">
        <v>5</v>
      </c>
      <c r="C1796">
        <v>9.0538852379943913E-2</v>
      </c>
      <c r="D1796">
        <v>1.295999999999989E-2</v>
      </c>
      <c r="E1796">
        <v>7.7578852379943539E-2</v>
      </c>
      <c r="F1796">
        <v>3.235471309498604E-2</v>
      </c>
      <c r="G1796">
        <v>5.8184139284957956E-2</v>
      </c>
      <c r="H1796">
        <v>0.17499999999999891</v>
      </c>
      <c r="I1796">
        <v>0.14099999999999921</v>
      </c>
      <c r="J1796">
        <v>5019227.9081774624</v>
      </c>
      <c r="K1796">
        <v>8190730.4760112958</v>
      </c>
      <c r="L1796">
        <v>21810367.481942471</v>
      </c>
      <c r="M1796">
        <v>21810367.481942497</v>
      </c>
      <c r="N1796">
        <v>690455.98652284592</v>
      </c>
      <c r="O1796">
        <v>12519502.397665914</v>
      </c>
      <c r="P1796">
        <v>288300.4033920918</v>
      </c>
      <c r="Q1796">
        <v>34681.799152562642</v>
      </c>
      <c r="R1796">
        <v>45540.490558796271</v>
      </c>
      <c r="S1796">
        <v>282150.12569623871</v>
      </c>
      <c r="T1796">
        <v>39783.167723169623</v>
      </c>
      <c r="U1796">
        <v>555.64880000000039</v>
      </c>
      <c r="V1796">
        <v>302241961.17341912</v>
      </c>
    </row>
    <row r="1797" spans="1:22" x14ac:dyDescent="0.25">
      <c r="A1797" t="s">
        <v>292</v>
      </c>
      <c r="B1797" t="s">
        <v>6</v>
      </c>
      <c r="C1797">
        <v>7.0758188195936891E-2</v>
      </c>
      <c r="D1797">
        <v>1.2959999999999982E-2</v>
      </c>
      <c r="E1797">
        <v>5.7798188195936996E-2</v>
      </c>
      <c r="F1797">
        <v>2.7409547048984281E-2</v>
      </c>
      <c r="G1797">
        <v>4.3348641146952756E-2</v>
      </c>
      <c r="H1797">
        <v>0.17500000000000016</v>
      </c>
      <c r="I1797">
        <v>0.14099999999999996</v>
      </c>
      <c r="J1797">
        <v>772312.56224374962</v>
      </c>
      <c r="K1797">
        <v>941912.57580610644</v>
      </c>
      <c r="L1797">
        <v>2460047.2117661978</v>
      </c>
      <c r="M1797">
        <v>2460047.2117661964</v>
      </c>
      <c r="N1797">
        <v>91422.628913031425</v>
      </c>
      <c r="O1797">
        <v>1622802.5091368253</v>
      </c>
      <c r="P1797">
        <v>42812.452229421229</v>
      </c>
      <c r="Q1797">
        <v>5283.6209082112719</v>
      </c>
      <c r="R1797">
        <v>6781.5463124061816</v>
      </c>
      <c r="S1797">
        <v>32028.930291842204</v>
      </c>
      <c r="T1797">
        <v>4516.0791711497523</v>
      </c>
      <c r="U1797">
        <v>80.086900000000014</v>
      </c>
      <c r="V1797">
        <v>46491997.241930783</v>
      </c>
    </row>
    <row r="1798" spans="1:22" x14ac:dyDescent="0.25">
      <c r="A1798" t="s">
        <v>292</v>
      </c>
      <c r="B1798" t="s">
        <v>7</v>
      </c>
      <c r="C1798">
        <v>8.6773819517975539E-2</v>
      </c>
      <c r="D1798">
        <v>1.2959999999999994E-2</v>
      </c>
      <c r="E1798">
        <v>7.3813819517975499E-2</v>
      </c>
      <c r="F1798">
        <v>3.1413454879493867E-2</v>
      </c>
      <c r="G1798">
        <v>5.5360364638481624E-2</v>
      </c>
      <c r="H1798">
        <v>0.17499999999999993</v>
      </c>
      <c r="I1798">
        <v>0.14099999999999999</v>
      </c>
      <c r="J1798">
        <v>286092.45473176683</v>
      </c>
      <c r="K1798">
        <v>439925.89185336063</v>
      </c>
      <c r="L1798">
        <v>1181514.9587692576</v>
      </c>
      <c r="M1798">
        <v>1181514.9587692581</v>
      </c>
      <c r="N1798">
        <v>34565.679197706399</v>
      </c>
      <c r="O1798">
        <v>691452.66738742136</v>
      </c>
      <c r="P1798">
        <v>13337.933117790622</v>
      </c>
      <c r="Q1798">
        <v>1600.5519741348746</v>
      </c>
      <c r="R1798">
        <v>2106.3263979614949</v>
      </c>
      <c r="S1798">
        <v>15355.712276791541</v>
      </c>
      <c r="T1798">
        <v>2165.1554310276069</v>
      </c>
      <c r="U1798">
        <v>30.903800000000004</v>
      </c>
      <c r="V1798">
        <v>17233276.847499996</v>
      </c>
    </row>
    <row r="1799" spans="1:22" x14ac:dyDescent="0.25">
      <c r="A1799" t="s">
        <v>293</v>
      </c>
      <c r="B1799" t="s">
        <v>1</v>
      </c>
      <c r="C1799">
        <v>9.2512246970958903E-2</v>
      </c>
      <c r="D1799">
        <v>1.2959999999999854E-2</v>
      </c>
      <c r="E1799">
        <v>7.9552246970959084E-2</v>
      </c>
      <c r="F1799">
        <v>3.2848061742739638E-2</v>
      </c>
      <c r="G1799">
        <v>5.9664185228218994E-2</v>
      </c>
      <c r="H1799">
        <v>0.17500000000000007</v>
      </c>
      <c r="I1799">
        <v>0.14099999999999963</v>
      </c>
      <c r="J1799">
        <v>7395193.4833040927</v>
      </c>
      <c r="K1799">
        <v>12491762.747021029</v>
      </c>
      <c r="L1799">
        <v>32378003.046168286</v>
      </c>
      <c r="M1799">
        <v>32378003.046168275</v>
      </c>
      <c r="N1799">
        <v>1274321.2987237088</v>
      </c>
      <c r="O1799">
        <v>18612634.931601409</v>
      </c>
      <c r="P1799">
        <v>619499.60365872853</v>
      </c>
      <c r="Q1799">
        <v>76812.692178071622</v>
      </c>
      <c r="R1799">
        <v>98180.033712988821</v>
      </c>
      <c r="S1799">
        <v>420533.71531455888</v>
      </c>
      <c r="T1799">
        <v>59295.253859352706</v>
      </c>
      <c r="U1799">
        <v>794.80752418541078</v>
      </c>
      <c r="V1799">
        <v>445220997.30676961</v>
      </c>
    </row>
    <row r="1800" spans="1:22" x14ac:dyDescent="0.25">
      <c r="A1800" t="s">
        <v>293</v>
      </c>
      <c r="B1800" t="s">
        <v>2</v>
      </c>
      <c r="C1800">
        <v>8.7180919677212865E-2</v>
      </c>
      <c r="D1800">
        <v>1.2959999999999987E-2</v>
      </c>
      <c r="E1800">
        <v>7.4220919677212921E-2</v>
      </c>
      <c r="F1800">
        <v>3.1515229919303236E-2</v>
      </c>
      <c r="G1800">
        <v>5.566568975790967E-2</v>
      </c>
      <c r="H1800">
        <v>0.17500000000000002</v>
      </c>
      <c r="I1800">
        <v>0.14100000000000001</v>
      </c>
      <c r="J1800">
        <v>538677.9645255527</v>
      </c>
      <c r="K1800">
        <v>1050172.3866713091</v>
      </c>
      <c r="L1800">
        <v>2038059.345549145</v>
      </c>
      <c r="M1800">
        <v>2038059.3455491455</v>
      </c>
      <c r="N1800">
        <v>278114.45361619536</v>
      </c>
      <c r="O1800">
        <v>1310735.8975806667</v>
      </c>
      <c r="P1800">
        <v>193035.4334277887</v>
      </c>
      <c r="Q1800">
        <v>23816.524120737042</v>
      </c>
      <c r="R1800">
        <v>30576.126014342124</v>
      </c>
      <c r="S1800">
        <v>26894.276996781562</v>
      </c>
      <c r="T1800">
        <v>3792.0930565462008</v>
      </c>
      <c r="U1800">
        <v>52.661899999999996</v>
      </c>
      <c r="V1800">
        <v>32320490.772500001</v>
      </c>
    </row>
    <row r="1801" spans="1:22" x14ac:dyDescent="0.25">
      <c r="A1801" t="s">
        <v>293</v>
      </c>
      <c r="B1801" t="s">
        <v>3</v>
      </c>
      <c r="C1801">
        <v>8.5686513597656944E-2</v>
      </c>
      <c r="D1801">
        <v>1.2960000000000025E-2</v>
      </c>
      <c r="E1801">
        <v>7.2726513597656736E-2</v>
      </c>
      <c r="F1801">
        <v>3.1141628399414242E-2</v>
      </c>
      <c r="G1801">
        <v>5.4544885198242625E-2</v>
      </c>
      <c r="H1801">
        <v>0.17499999999999991</v>
      </c>
      <c r="I1801">
        <v>0.14099999999999938</v>
      </c>
      <c r="J1801">
        <v>2041133.9680174964</v>
      </c>
      <c r="K1801">
        <v>3141713.2352911877</v>
      </c>
      <c r="L1801">
        <v>8293485.4342361465</v>
      </c>
      <c r="M1801">
        <v>8293485.4342361456</v>
      </c>
      <c r="N1801">
        <v>282913.56790935155</v>
      </c>
      <c r="O1801">
        <v>4899933.6353993276</v>
      </c>
      <c r="P1801">
        <v>124644.83905812739</v>
      </c>
      <c r="Q1801">
        <v>15111.679237472508</v>
      </c>
      <c r="R1801">
        <v>19705.669079679581</v>
      </c>
      <c r="S1801">
        <v>108195.77610348268</v>
      </c>
      <c r="T1801">
        <v>15255.604430591064</v>
      </c>
      <c r="U1801">
        <v>218.13030000000009</v>
      </c>
      <c r="V1801">
        <v>122978949.00730769</v>
      </c>
    </row>
    <row r="1802" spans="1:22" x14ac:dyDescent="0.25">
      <c r="A1802" t="s">
        <v>293</v>
      </c>
      <c r="B1802" t="s">
        <v>4</v>
      </c>
      <c r="C1802">
        <v>0.11100379261873261</v>
      </c>
      <c r="D1802">
        <v>1.2960000000000008E-2</v>
      </c>
      <c r="E1802">
        <v>9.8043792618732778E-2</v>
      </c>
      <c r="F1802">
        <v>3.7470948154683215E-2</v>
      </c>
      <c r="G1802">
        <v>7.3532844464049563E-2</v>
      </c>
      <c r="H1802">
        <v>0.17500000000000029</v>
      </c>
      <c r="I1802">
        <v>0.1409999999999999</v>
      </c>
      <c r="J1802">
        <v>1023513.4294284763</v>
      </c>
      <c r="K1802">
        <v>2053130.6521123052</v>
      </c>
      <c r="L1802">
        <v>5618753.4187707566</v>
      </c>
      <c r="M1802">
        <v>5618753.4187707528</v>
      </c>
      <c r="N1802">
        <v>135159.63439153833</v>
      </c>
      <c r="O1802">
        <v>2941484.4471492413</v>
      </c>
      <c r="P1802">
        <v>40874.239145848645</v>
      </c>
      <c r="Q1802">
        <v>4904.9086975018372</v>
      </c>
      <c r="R1802">
        <v>6454.8598459124169</v>
      </c>
      <c r="S1802">
        <v>72678.025155369221</v>
      </c>
      <c r="T1802">
        <v>10247.601546907061</v>
      </c>
      <c r="U1802">
        <v>129.34789999999995</v>
      </c>
      <c r="V1802">
        <v>61704202.340961538</v>
      </c>
    </row>
    <row r="1803" spans="1:22" x14ac:dyDescent="0.25">
      <c r="A1803" t="s">
        <v>293</v>
      </c>
      <c r="B1803" t="s">
        <v>5</v>
      </c>
      <c r="C1803">
        <v>9.2376764139465883E-2</v>
      </c>
      <c r="D1803">
        <v>1.2959999999999968E-2</v>
      </c>
      <c r="E1803">
        <v>7.941676413946562E-2</v>
      </c>
      <c r="F1803">
        <v>3.2814191034866415E-2</v>
      </c>
      <c r="G1803">
        <v>5.9562573104599233E-2</v>
      </c>
      <c r="H1803">
        <v>0.17499999999999905</v>
      </c>
      <c r="I1803">
        <v>0.14099999999999918</v>
      </c>
      <c r="J1803">
        <v>3255990.3577469117</v>
      </c>
      <c r="K1803">
        <v>5394533.1559857475</v>
      </c>
      <c r="L1803">
        <v>14422319.10366334</v>
      </c>
      <c r="M1803">
        <v>14422319.103663329</v>
      </c>
      <c r="N1803">
        <v>440320.09107347671</v>
      </c>
      <c r="O1803">
        <v>8210203.4226591745</v>
      </c>
      <c r="P1803">
        <v>177123.99886828475</v>
      </c>
      <c r="Q1803">
        <v>22281.168767446357</v>
      </c>
      <c r="R1803">
        <v>28116.128636638085</v>
      </c>
      <c r="S1803">
        <v>186502.01121919748</v>
      </c>
      <c r="T1803">
        <v>26296.783581906857</v>
      </c>
      <c r="U1803">
        <v>346.80652418541263</v>
      </c>
      <c r="V1803">
        <v>196033344.37580782</v>
      </c>
    </row>
    <row r="1804" spans="1:22" x14ac:dyDescent="0.25">
      <c r="A1804" t="s">
        <v>293</v>
      </c>
      <c r="B1804" t="s">
        <v>6</v>
      </c>
      <c r="C1804">
        <v>8.0322363053785845E-2</v>
      </c>
      <c r="D1804">
        <v>1.2959999999999984E-2</v>
      </c>
      <c r="E1804">
        <v>6.7362363053785859E-2</v>
      </c>
      <c r="F1804">
        <v>2.9800590763446475E-2</v>
      </c>
      <c r="G1804">
        <v>5.052177229033937E-2</v>
      </c>
      <c r="H1804">
        <v>0.17499999999999974</v>
      </c>
      <c r="I1804">
        <v>0.14099999999999993</v>
      </c>
      <c r="J1804">
        <v>449723.88756779413</v>
      </c>
      <c r="K1804">
        <v>731753.1958030432</v>
      </c>
      <c r="L1804">
        <v>1673098.5718767629</v>
      </c>
      <c r="M1804">
        <v>1673098.5718767622</v>
      </c>
      <c r="N1804">
        <v>130540.25388309173</v>
      </c>
      <c r="O1804">
        <v>1050936.8294877459</v>
      </c>
      <c r="P1804">
        <v>81933.476893918007</v>
      </c>
      <c r="Q1804">
        <v>10454.555795715589</v>
      </c>
      <c r="R1804">
        <v>13026.712609238335</v>
      </c>
      <c r="S1804">
        <v>22020.60349186655</v>
      </c>
      <c r="T1804">
        <v>3104.9050923531831</v>
      </c>
      <c r="U1804">
        <v>38.743300000000012</v>
      </c>
      <c r="V1804">
        <v>27023292.085576911</v>
      </c>
    </row>
    <row r="1805" spans="1:22" x14ac:dyDescent="0.25">
      <c r="A1805" t="s">
        <v>293</v>
      </c>
      <c r="B1805" t="s">
        <v>7</v>
      </c>
      <c r="U1805">
        <v>9.1175999999999995</v>
      </c>
    </row>
    <row r="1806" spans="1:22" x14ac:dyDescent="0.25">
      <c r="A1806" t="s">
        <v>294</v>
      </c>
      <c r="B1806" t="s">
        <v>1</v>
      </c>
      <c r="C1806">
        <v>9.9016477064537187E-2</v>
      </c>
      <c r="D1806">
        <v>1.2959999999999996E-2</v>
      </c>
      <c r="E1806">
        <v>8.6056477064537021E-2</v>
      </c>
      <c r="F1806">
        <v>3.4474119266134307E-2</v>
      </c>
      <c r="G1806">
        <v>6.4542357798402922E-2</v>
      </c>
      <c r="H1806">
        <v>0.17500000000000032</v>
      </c>
      <c r="I1806">
        <v>0.14099999999999957</v>
      </c>
      <c r="J1806">
        <v>1710916.6567520553</v>
      </c>
      <c r="K1806">
        <v>3085609.6193358358</v>
      </c>
      <c r="L1806">
        <v>8105186.4830532512</v>
      </c>
      <c r="M1806">
        <v>8105186.4830532465</v>
      </c>
      <c r="N1806">
        <v>287910.59373855963</v>
      </c>
      <c r="O1806">
        <v>4508615.682349328</v>
      </c>
      <c r="P1806">
        <v>130940.50599038943</v>
      </c>
      <c r="Q1806">
        <v>16145.20891618858</v>
      </c>
      <c r="R1806">
        <v>20739.085801827499</v>
      </c>
      <c r="S1806">
        <v>105246.09380382048</v>
      </c>
      <c r="T1806">
        <v>14839.699226338695</v>
      </c>
      <c r="U1806">
        <v>180.77949999999996</v>
      </c>
      <c r="V1806">
        <v>102994607.93611541</v>
      </c>
    </row>
    <row r="1807" spans="1:22" x14ac:dyDescent="0.25">
      <c r="A1807" t="s">
        <v>294</v>
      </c>
      <c r="B1807" t="s">
        <v>2</v>
      </c>
      <c r="C1807">
        <v>8.3646331371990179E-2</v>
      </c>
      <c r="D1807">
        <v>1.2959999999999998E-2</v>
      </c>
      <c r="E1807">
        <v>7.068633137199018E-2</v>
      </c>
      <c r="F1807">
        <v>3.0631582842997537E-2</v>
      </c>
      <c r="G1807">
        <v>5.3014748528992635E-2</v>
      </c>
      <c r="H1807">
        <v>0.17500000000000002</v>
      </c>
      <c r="I1807">
        <v>0.14100000000000001</v>
      </c>
      <c r="J1807">
        <v>140350.03322793098</v>
      </c>
      <c r="K1807">
        <v>220383.57516300073</v>
      </c>
      <c r="L1807">
        <v>485007.00649883522</v>
      </c>
      <c r="M1807">
        <v>485007.00649883505</v>
      </c>
      <c r="N1807">
        <v>44035.929747541668</v>
      </c>
      <c r="O1807">
        <v>316697.6786433899</v>
      </c>
      <c r="P1807">
        <v>28677.575630335563</v>
      </c>
      <c r="Q1807">
        <v>3441.3090756402676</v>
      </c>
      <c r="R1807">
        <v>4528.7627435425911</v>
      </c>
      <c r="S1807">
        <v>6475.269323420961</v>
      </c>
      <c r="T1807">
        <v>913.0129746023556</v>
      </c>
      <c r="U1807">
        <v>12.87</v>
      </c>
      <c r="V1807">
        <v>8454124.7288461532</v>
      </c>
    </row>
    <row r="1808" spans="1:22" x14ac:dyDescent="0.25">
      <c r="A1808" t="s">
        <v>294</v>
      </c>
      <c r="B1808" t="s">
        <v>3</v>
      </c>
      <c r="C1808">
        <v>9.4268304717566656E-2</v>
      </c>
      <c r="D1808">
        <v>1.2959999999999992E-2</v>
      </c>
      <c r="E1808">
        <v>8.1308304717566671E-2</v>
      </c>
      <c r="F1808">
        <v>3.3287076179391653E-2</v>
      </c>
      <c r="G1808">
        <v>6.098122853817501E-2</v>
      </c>
      <c r="H1808">
        <v>0.17499999999999993</v>
      </c>
      <c r="I1808">
        <v>0.14099999999999999</v>
      </c>
      <c r="J1808">
        <v>470473.92428225034</v>
      </c>
      <c r="K1808">
        <v>809315.65860768536</v>
      </c>
      <c r="L1808">
        <v>2119568.1323660715</v>
      </c>
      <c r="M1808">
        <v>2119568.1323660724</v>
      </c>
      <c r="N1808">
        <v>77094.710864246124</v>
      </c>
      <c r="O1808">
        <v>1202694.8720256896</v>
      </c>
      <c r="P1808">
        <v>35697.067535047383</v>
      </c>
      <c r="Q1808">
        <v>4296.857028371498</v>
      </c>
      <c r="R1808">
        <v>5639.1433634420609</v>
      </c>
      <c r="S1808">
        <v>27573.744905683678</v>
      </c>
      <c r="T1808">
        <v>3887.8980317013993</v>
      </c>
      <c r="U1808">
        <v>51.270700000000005</v>
      </c>
      <c r="V1808">
        <v>28329408.371692307</v>
      </c>
    </row>
    <row r="1809" spans="1:22" x14ac:dyDescent="0.25">
      <c r="A1809" t="s">
        <v>294</v>
      </c>
      <c r="B1809" t="s">
        <v>4</v>
      </c>
      <c r="C1809">
        <v>0.10927431316823641</v>
      </c>
      <c r="D1809">
        <v>1.2959999999999999E-2</v>
      </c>
      <c r="E1809">
        <v>9.6314313168236423E-2</v>
      </c>
      <c r="F1809">
        <v>3.7038578292059102E-2</v>
      </c>
      <c r="G1809">
        <v>7.2235734876177279E-2</v>
      </c>
      <c r="H1809">
        <v>0.17499999999999993</v>
      </c>
      <c r="I1809">
        <v>0.14099999999999999</v>
      </c>
      <c r="J1809">
        <v>185298.57179056091</v>
      </c>
      <c r="K1809">
        <v>374097.16419005679</v>
      </c>
      <c r="L1809">
        <v>1004032.3350816001</v>
      </c>
      <c r="M1809">
        <v>1004032.3350815994</v>
      </c>
      <c r="N1809">
        <v>29564.789372142754</v>
      </c>
      <c r="O1809">
        <v>529830.94660847494</v>
      </c>
      <c r="P1809">
        <v>11443.503707745062</v>
      </c>
      <c r="Q1809">
        <v>1373.2204449294072</v>
      </c>
      <c r="R1809">
        <v>1807.1581055270999</v>
      </c>
      <c r="S1809">
        <v>13094.572404856275</v>
      </c>
      <c r="T1809">
        <v>1846.3347090847342</v>
      </c>
      <c r="U1809">
        <v>22.901300000000003</v>
      </c>
      <c r="V1809">
        <v>11173141.169230767</v>
      </c>
    </row>
    <row r="1810" spans="1:22" x14ac:dyDescent="0.25">
      <c r="A1810" t="s">
        <v>294</v>
      </c>
      <c r="B1810" t="s">
        <v>5</v>
      </c>
      <c r="C1810">
        <v>0.10597546495715117</v>
      </c>
      <c r="D1810">
        <v>1.2960000000000003E-2</v>
      </c>
      <c r="E1810">
        <v>9.3015464957151073E-2</v>
      </c>
      <c r="F1810">
        <v>3.6213866239287761E-2</v>
      </c>
      <c r="G1810">
        <v>6.9761598717863318E-2</v>
      </c>
      <c r="H1810">
        <v>0.17500000000000024</v>
      </c>
      <c r="I1810">
        <v>0.14100000000000004</v>
      </c>
      <c r="J1810">
        <v>777667.04187086876</v>
      </c>
      <c r="K1810">
        <v>1488539.8510366785</v>
      </c>
      <c r="L1810">
        <v>4068547.9331465103</v>
      </c>
      <c r="M1810">
        <v>4068547.9331465089</v>
      </c>
      <c r="N1810">
        <v>99267.904990881216</v>
      </c>
      <c r="O1810">
        <v>2166938.9879166661</v>
      </c>
      <c r="P1810">
        <v>30832.23585425513</v>
      </c>
      <c r="Q1810">
        <v>3699.8683025106147</v>
      </c>
      <c r="R1810">
        <v>4869.026686103969</v>
      </c>
      <c r="S1810">
        <v>52468.688999133752</v>
      </c>
      <c r="T1810">
        <v>7398.0851488778571</v>
      </c>
      <c r="U1810">
        <v>80.922699999999963</v>
      </c>
      <c r="V1810">
        <v>46802450.011346139</v>
      </c>
    </row>
    <row r="1811" spans="1:22" x14ac:dyDescent="0.25">
      <c r="A1811" t="s">
        <v>294</v>
      </c>
      <c r="B1811" t="s">
        <v>6</v>
      </c>
      <c r="U1811">
        <v>8.0148000000000028</v>
      </c>
    </row>
    <row r="1812" spans="1:22" x14ac:dyDescent="0.25">
      <c r="A1812" t="s">
        <v>294</v>
      </c>
      <c r="B1812" t="s">
        <v>7</v>
      </c>
      <c r="U1812">
        <v>4.8</v>
      </c>
    </row>
    <row r="1813" spans="1:22" x14ac:dyDescent="0.25">
      <c r="A1813" t="s">
        <v>295</v>
      </c>
      <c r="B1813" t="s">
        <v>1</v>
      </c>
      <c r="C1813">
        <v>0.1040919322490582</v>
      </c>
      <c r="D1813">
        <v>1.2959999999999815E-2</v>
      </c>
      <c r="E1813">
        <v>9.1131932249058009E-2</v>
      </c>
      <c r="F1813">
        <v>3.5742983062264401E-2</v>
      </c>
      <c r="G1813">
        <v>6.8348949186792934E-2</v>
      </c>
      <c r="H1813">
        <v>0.17500000000000282</v>
      </c>
      <c r="I1813">
        <v>0.14099999999999854</v>
      </c>
      <c r="J1813">
        <v>15015583.652812989</v>
      </c>
      <c r="K1813">
        <v>28942429.411330882</v>
      </c>
      <c r="L1813">
        <v>76176561.022077262</v>
      </c>
      <c r="M1813">
        <v>76176561.022077203</v>
      </c>
      <c r="N1813">
        <v>2662681.8029788435</v>
      </c>
      <c r="O1813">
        <v>41295331.26116503</v>
      </c>
      <c r="P1813">
        <v>1198189.882269657</v>
      </c>
      <c r="Q1813">
        <v>146670.78496368139</v>
      </c>
      <c r="R1813">
        <v>189625.3540799008</v>
      </c>
      <c r="S1813">
        <v>988778.07332659001</v>
      </c>
      <c r="T1813">
        <v>139417.7083390491</v>
      </c>
      <c r="U1813">
        <v>1608.4994530839015</v>
      </c>
      <c r="V1813">
        <v>904416281.04304898</v>
      </c>
    </row>
    <row r="1814" spans="1:22" x14ac:dyDescent="0.25">
      <c r="A1814" t="s">
        <v>295</v>
      </c>
      <c r="B1814" t="s">
        <v>2</v>
      </c>
      <c r="C1814">
        <v>9.3943458400932073E-2</v>
      </c>
      <c r="D1814">
        <v>1.2959999999999982E-2</v>
      </c>
      <c r="E1814">
        <v>8.0983458400932198E-2</v>
      </c>
      <c r="F1814">
        <v>3.3205864600233073E-2</v>
      </c>
      <c r="G1814">
        <v>6.0737593800699131E-2</v>
      </c>
      <c r="H1814">
        <v>0.17500000000000021</v>
      </c>
      <c r="I1814">
        <v>0.14100000000000001</v>
      </c>
      <c r="J1814">
        <v>810489.55182132113</v>
      </c>
      <c r="K1814">
        <v>1693056.2336298868</v>
      </c>
      <c r="L1814">
        <v>3348415.9457083247</v>
      </c>
      <c r="M1814">
        <v>3348415.9457083242</v>
      </c>
      <c r="N1814">
        <v>432688.1887953335</v>
      </c>
      <c r="O1814">
        <v>2070857.5966558743</v>
      </c>
      <c r="P1814">
        <v>297646.49157226901</v>
      </c>
      <c r="Q1814">
        <v>36988.744057512748</v>
      </c>
      <c r="R1814">
        <v>47183.568223799222</v>
      </c>
      <c r="S1814">
        <v>44583.159458152906</v>
      </c>
      <c r="T1814">
        <v>6286.2254835995618</v>
      </c>
      <c r="U1814">
        <v>74.3</v>
      </c>
      <c r="V1814">
        <v>48700919.154615395</v>
      </c>
    </row>
    <row r="1815" spans="1:22" x14ac:dyDescent="0.25">
      <c r="A1815" t="s">
        <v>295</v>
      </c>
      <c r="B1815" t="s">
        <v>3</v>
      </c>
      <c r="C1815">
        <v>8.9213488622298179E-2</v>
      </c>
      <c r="D1815">
        <v>1.295999999999992E-2</v>
      </c>
      <c r="E1815">
        <v>7.6253488622297985E-2</v>
      </c>
      <c r="F1815">
        <v>3.2023372155574624E-2</v>
      </c>
      <c r="G1815">
        <v>5.7190116466723687E-2</v>
      </c>
      <c r="H1815">
        <v>0.1749999999999988</v>
      </c>
      <c r="I1815">
        <v>0.14099999999999946</v>
      </c>
      <c r="J1815">
        <v>4631520.5030909078</v>
      </c>
      <c r="K1815">
        <v>7475863.08191898</v>
      </c>
      <c r="L1815">
        <v>19730827.901735589</v>
      </c>
      <c r="M1815">
        <v>19730827.901735578</v>
      </c>
      <c r="N1815">
        <v>674190.33600535803</v>
      </c>
      <c r="O1815">
        <v>11433193.249004541</v>
      </c>
      <c r="P1815">
        <v>297564.14547475503</v>
      </c>
      <c r="Q1815">
        <v>36272.840839215503</v>
      </c>
      <c r="R1815">
        <v>47071.015070269859</v>
      </c>
      <c r="S1815">
        <v>257039.73235854169</v>
      </c>
      <c r="T1815">
        <v>36242.602262554377</v>
      </c>
      <c r="U1815">
        <v>503.75920000000025</v>
      </c>
      <c r="V1815">
        <v>279114161.87360752</v>
      </c>
    </row>
    <row r="1816" spans="1:22" x14ac:dyDescent="0.25">
      <c r="A1816" t="s">
        <v>295</v>
      </c>
      <c r="B1816" t="s">
        <v>4</v>
      </c>
      <c r="C1816">
        <v>9.8837732921054147E-2</v>
      </c>
      <c r="D1816">
        <v>1.2960000000000018E-2</v>
      </c>
      <c r="E1816">
        <v>8.5877732921054217E-2</v>
      </c>
      <c r="F1816">
        <v>3.4429433230263547E-2</v>
      </c>
      <c r="G1816">
        <v>6.4408299690790718E-2</v>
      </c>
      <c r="H1816">
        <v>0.17500000000000038</v>
      </c>
      <c r="I1816">
        <v>0.14100000000000001</v>
      </c>
      <c r="J1816">
        <v>848638.76934032317</v>
      </c>
      <c r="K1816">
        <v>1512696.5780685528</v>
      </c>
      <c r="L1816">
        <v>4148482.7131821839</v>
      </c>
      <c r="M1816">
        <v>4148482.7131821848</v>
      </c>
      <c r="N1816">
        <v>97401.755255867261</v>
      </c>
      <c r="O1816">
        <v>2263933.5921530086</v>
      </c>
      <c r="P1816">
        <v>28261.791831148497</v>
      </c>
      <c r="Q1816">
        <v>3508.802855147926</v>
      </c>
      <c r="R1816">
        <v>4479.6538507677951</v>
      </c>
      <c r="S1816">
        <v>53594.659700967088</v>
      </c>
      <c r="T1816">
        <v>7556.8470178363623</v>
      </c>
      <c r="U1816">
        <v>104.78239999999995</v>
      </c>
      <c r="V1816">
        <v>51090522.961730734</v>
      </c>
    </row>
    <row r="1817" spans="1:22" x14ac:dyDescent="0.25">
      <c r="A1817" t="s">
        <v>295</v>
      </c>
      <c r="B1817" t="s">
        <v>5</v>
      </c>
      <c r="C1817">
        <v>0.11702856177671356</v>
      </c>
      <c r="D1817">
        <v>1.2959999999999861E-2</v>
      </c>
      <c r="E1817">
        <v>0.10406856177671307</v>
      </c>
      <c r="F1817">
        <v>3.8977140444178209E-2</v>
      </c>
      <c r="G1817">
        <v>7.8051421332535523E-2</v>
      </c>
      <c r="H1817">
        <v>0.17499999999999966</v>
      </c>
      <c r="I1817">
        <v>0.14100000000000026</v>
      </c>
      <c r="J1817">
        <v>7627526.9193949532</v>
      </c>
      <c r="K1817">
        <v>16496996.570443686</v>
      </c>
      <c r="L1817">
        <v>44441774.957349896</v>
      </c>
      <c r="M1817">
        <v>44441774.957349867</v>
      </c>
      <c r="N1817">
        <v>1262303.6884953007</v>
      </c>
      <c r="O1817">
        <v>22862219.801343322</v>
      </c>
      <c r="P1817">
        <v>473966.32239301613</v>
      </c>
      <c r="Q1817">
        <v>57432.694091654994</v>
      </c>
      <c r="R1817">
        <v>74927.261324338571</v>
      </c>
      <c r="S1817">
        <v>574914.4703648329</v>
      </c>
      <c r="T1817">
        <v>81062.940321441565</v>
      </c>
      <c r="U1817">
        <v>815.72365308390397</v>
      </c>
      <c r="V1817">
        <v>459474499.98924941</v>
      </c>
    </row>
    <row r="1818" spans="1:22" x14ac:dyDescent="0.25">
      <c r="A1818" t="s">
        <v>295</v>
      </c>
      <c r="B1818" t="s">
        <v>6</v>
      </c>
      <c r="C1818">
        <v>8.4548479339321678E-2</v>
      </c>
      <c r="D1818">
        <v>1.2959999999999996E-2</v>
      </c>
      <c r="E1818">
        <v>7.1588479339321609E-2</v>
      </c>
      <c r="F1818">
        <v>3.085711983483037E-2</v>
      </c>
      <c r="G1818">
        <v>5.3691359504491096E-2</v>
      </c>
      <c r="H1818">
        <v>0.17500000000000016</v>
      </c>
      <c r="I1818">
        <v>0.14099999999999982</v>
      </c>
      <c r="J1818">
        <v>714744.54856392823</v>
      </c>
      <c r="K1818">
        <v>1088521.487447846</v>
      </c>
      <c r="L1818">
        <v>2824738.2205994851</v>
      </c>
      <c r="M1818">
        <v>2824738.2205994865</v>
      </c>
      <c r="N1818">
        <v>110206.56043601199</v>
      </c>
      <c r="O1818">
        <v>1693059.4755757609</v>
      </c>
      <c r="P1818">
        <v>53394.947986884887</v>
      </c>
      <c r="Q1818">
        <v>6450.1782610306973</v>
      </c>
      <c r="R1818">
        <v>8438.1628009560955</v>
      </c>
      <c r="S1818">
        <v>36742.569138598257</v>
      </c>
      <c r="T1818">
        <v>5180.7022485423513</v>
      </c>
      <c r="U1818">
        <v>67.534800000000047</v>
      </c>
      <c r="V1818">
        <v>43047401.823269226</v>
      </c>
    </row>
    <row r="1819" spans="1:22" x14ac:dyDescent="0.25">
      <c r="A1819" t="s">
        <v>295</v>
      </c>
      <c r="B1819" t="s">
        <v>7</v>
      </c>
      <c r="C1819">
        <v>9.3876706748686534E-2</v>
      </c>
      <c r="D1819">
        <v>1.2959999999999994E-2</v>
      </c>
      <c r="E1819">
        <v>8.0916706748686534E-2</v>
      </c>
      <c r="F1819">
        <v>3.3189176687171612E-2</v>
      </c>
      <c r="G1819">
        <v>6.0687530061514887E-2</v>
      </c>
      <c r="H1819">
        <v>0.17499999999999993</v>
      </c>
      <c r="I1819">
        <v>0.14099999999999996</v>
      </c>
      <c r="J1819">
        <v>382663.36060156848</v>
      </c>
      <c r="K1819">
        <v>675295.45982196974</v>
      </c>
      <c r="L1819">
        <v>1682321.2835017287</v>
      </c>
      <c r="M1819">
        <v>1682321.283501728</v>
      </c>
      <c r="N1819">
        <v>85891.273991045658</v>
      </c>
      <c r="O1819">
        <v>972067.54643249267</v>
      </c>
      <c r="P1819">
        <v>47356.183011583555</v>
      </c>
      <c r="Q1819">
        <v>6017.5248591195623</v>
      </c>
      <c r="R1819">
        <v>7525.6928097691398</v>
      </c>
      <c r="S1819">
        <v>21903.482305497851</v>
      </c>
      <c r="T1819">
        <v>3088.3910050751956</v>
      </c>
      <c r="U1819">
        <v>42.3994</v>
      </c>
      <c r="V1819">
        <v>22988775.24057693</v>
      </c>
    </row>
    <row r="1820" spans="1:22" x14ac:dyDescent="0.25">
      <c r="A1820" t="s">
        <v>296</v>
      </c>
      <c r="B1820" t="s">
        <v>1</v>
      </c>
      <c r="C1820">
        <v>7.5880118444512049E-2</v>
      </c>
      <c r="D1820">
        <v>1.2959999999999965E-2</v>
      </c>
      <c r="E1820">
        <v>6.2920118444511924E-2</v>
      </c>
      <c r="F1820">
        <v>2.869002961112806E-2</v>
      </c>
      <c r="G1820">
        <v>4.7190088833384061E-2</v>
      </c>
      <c r="H1820">
        <v>0.17499999999999882</v>
      </c>
      <c r="I1820">
        <v>0.14099999999999938</v>
      </c>
      <c r="J1820">
        <v>3380491.8789215372</v>
      </c>
      <c r="K1820">
        <v>4569541.0022032391</v>
      </c>
      <c r="L1820">
        <v>11672909.919037722</v>
      </c>
      <c r="M1820">
        <v>11672909.91903773</v>
      </c>
      <c r="N1820">
        <v>508928.27189298812</v>
      </c>
      <c r="O1820">
        <v>7441104.6092317887</v>
      </c>
      <c r="P1820">
        <v>262386.74243156036</v>
      </c>
      <c r="Q1820">
        <v>32133.63874614469</v>
      </c>
      <c r="R1820">
        <v>41527.373746056415</v>
      </c>
      <c r="S1820">
        <v>151516.66693184603</v>
      </c>
      <c r="T1820">
        <v>21363.850037390326</v>
      </c>
      <c r="U1820">
        <v>363.13930000000011</v>
      </c>
      <c r="V1820">
        <v>203510130.73295596</v>
      </c>
    </row>
    <row r="1821" spans="1:22" x14ac:dyDescent="0.25">
      <c r="A1821" t="s">
        <v>296</v>
      </c>
      <c r="B1821" t="s">
        <v>2</v>
      </c>
      <c r="C1821">
        <v>5.1099916425954177E-2</v>
      </c>
      <c r="D1821">
        <v>1.2959999999999996E-2</v>
      </c>
      <c r="E1821">
        <v>3.8139916425954185E-2</v>
      </c>
      <c r="F1821">
        <v>2.2494979106488535E-2</v>
      </c>
      <c r="G1821">
        <v>2.8604937319465638E-2</v>
      </c>
      <c r="H1821">
        <v>0.17499999999999993</v>
      </c>
      <c r="I1821">
        <v>0.14099999999999999</v>
      </c>
      <c r="J1821">
        <v>239249.1872390419</v>
      </c>
      <c r="K1821">
        <v>248404.44105364708</v>
      </c>
      <c r="L1821">
        <v>462735.36770816694</v>
      </c>
      <c r="M1821">
        <v>462735.36770816706</v>
      </c>
      <c r="N1821">
        <v>70619.488863193605</v>
      </c>
      <c r="O1821">
        <v>417034.13942949538</v>
      </c>
      <c r="P1821">
        <v>49668.811205888502</v>
      </c>
      <c r="Q1821">
        <v>6099.5510307095819</v>
      </c>
      <c r="R1821">
        <v>7863.3390753603298</v>
      </c>
      <c r="S1821">
        <v>6124.2660396452466</v>
      </c>
      <c r="T1821">
        <v>863.52151158997947</v>
      </c>
      <c r="U1821">
        <v>21.665300000000002</v>
      </c>
      <c r="V1821">
        <v>14365709.745411538</v>
      </c>
    </row>
    <row r="1822" spans="1:22" x14ac:dyDescent="0.25">
      <c r="A1822" t="s">
        <v>296</v>
      </c>
      <c r="B1822" t="s">
        <v>3</v>
      </c>
      <c r="C1822">
        <v>7.6071817892341062E-2</v>
      </c>
      <c r="D1822">
        <v>1.296000000000001E-2</v>
      </c>
      <c r="E1822">
        <v>6.3111817892341091E-2</v>
      </c>
      <c r="F1822">
        <v>2.8737954473085265E-2</v>
      </c>
      <c r="G1822">
        <v>4.7333863419255787E-2</v>
      </c>
      <c r="H1822">
        <v>0.17500000000000024</v>
      </c>
      <c r="I1822">
        <v>0.14099999999999976</v>
      </c>
      <c r="J1822">
        <v>1266098.5741533055</v>
      </c>
      <c r="K1822">
        <v>1659035.356855904</v>
      </c>
      <c r="L1822">
        <v>4497241.0687355623</v>
      </c>
      <c r="M1822">
        <v>4497241.0687355641</v>
      </c>
      <c r="N1822">
        <v>119966.25045803841</v>
      </c>
      <c r="O1822">
        <v>2805167.6805511722</v>
      </c>
      <c r="P1822">
        <v>41596.704710549719</v>
      </c>
      <c r="Q1822">
        <v>5161.8973187832162</v>
      </c>
      <c r="R1822">
        <v>6592.9628861359424</v>
      </c>
      <c r="S1822">
        <v>58382.721772628131</v>
      </c>
      <c r="T1822">
        <v>8231.9637699405666</v>
      </c>
      <c r="U1822">
        <v>139.91830000000002</v>
      </c>
      <c r="V1822">
        <v>76259422.550823063</v>
      </c>
    </row>
    <row r="1823" spans="1:22" x14ac:dyDescent="0.25">
      <c r="A1823" t="s">
        <v>296</v>
      </c>
      <c r="B1823" t="s">
        <v>4</v>
      </c>
      <c r="U1823">
        <v>3.1</v>
      </c>
    </row>
    <row r="1824" spans="1:22" x14ac:dyDescent="0.25">
      <c r="A1824" t="s">
        <v>296</v>
      </c>
      <c r="B1824" t="s">
        <v>5</v>
      </c>
      <c r="C1824">
        <v>8.2415582210765434E-2</v>
      </c>
      <c r="D1824">
        <v>1.2959999999999994E-2</v>
      </c>
      <c r="E1824">
        <v>6.9455582210765407E-2</v>
      </c>
      <c r="F1824">
        <v>3.0323895552691379E-2</v>
      </c>
      <c r="G1824">
        <v>5.2091686658074128E-2</v>
      </c>
      <c r="H1824">
        <v>0.17500000000000013</v>
      </c>
      <c r="I1824">
        <v>0.14099999999999963</v>
      </c>
      <c r="J1824">
        <v>1583639.3800765732</v>
      </c>
      <c r="K1824">
        <v>2404518.1563682649</v>
      </c>
      <c r="L1824">
        <v>6011311.8570272829</v>
      </c>
      <c r="M1824">
        <v>6011311.8570272718</v>
      </c>
      <c r="N1824">
        <v>300560.65301937703</v>
      </c>
      <c r="O1824">
        <v>3687596.8834254625</v>
      </c>
      <c r="P1824">
        <v>165358.20671393289</v>
      </c>
      <c r="Q1824">
        <v>20170.176156873869</v>
      </c>
      <c r="R1824">
        <v>26159.50198478375</v>
      </c>
      <c r="S1824">
        <v>77890.243789472297</v>
      </c>
      <c r="T1824">
        <v>10982.524374315597</v>
      </c>
      <c r="U1824">
        <v>171.65750000000011</v>
      </c>
      <c r="V1824">
        <v>95303012.096048087</v>
      </c>
    </row>
    <row r="1825" spans="1:22" x14ac:dyDescent="0.25">
      <c r="A1825" t="s">
        <v>296</v>
      </c>
      <c r="B1825" t="s">
        <v>6</v>
      </c>
      <c r="C1825">
        <v>5.0749327127495927E-2</v>
      </c>
      <c r="D1825">
        <v>1.2960000000000013E-2</v>
      </c>
      <c r="E1825">
        <v>3.7789327127495956E-2</v>
      </c>
      <c r="F1825">
        <v>2.2407331781873978E-2</v>
      </c>
      <c r="G1825">
        <v>2.8341995345621936E-2</v>
      </c>
      <c r="H1825">
        <v>0.17500000000000002</v>
      </c>
      <c r="I1825">
        <v>0.14100000000000015</v>
      </c>
      <c r="J1825">
        <v>215020.12043630658</v>
      </c>
      <c r="K1825">
        <v>172264.9385074327</v>
      </c>
      <c r="L1825">
        <v>462082.98779549054</v>
      </c>
      <c r="M1825">
        <v>462082.98779549077</v>
      </c>
      <c r="N1825">
        <v>13677.956931701861</v>
      </c>
      <c r="O1825">
        <v>373607.10201203753</v>
      </c>
      <c r="P1825">
        <v>5308.5909474796317</v>
      </c>
      <c r="Q1825">
        <v>637.03091369755589</v>
      </c>
      <c r="R1825">
        <v>838.33268242598342</v>
      </c>
      <c r="S1825">
        <v>6042.0704540742881</v>
      </c>
      <c r="T1825">
        <v>851.93193402447423</v>
      </c>
      <c r="U1825">
        <v>21.508199999999988</v>
      </c>
      <c r="V1825">
        <v>12982861.740673074</v>
      </c>
    </row>
    <row r="1826" spans="1:22" x14ac:dyDescent="0.25">
      <c r="A1826" t="s">
        <v>296</v>
      </c>
      <c r="B1826" t="s">
        <v>7</v>
      </c>
      <c r="U1826">
        <v>5.29</v>
      </c>
    </row>
    <row r="1827" spans="1:22" x14ac:dyDescent="0.25">
      <c r="A1827" t="s">
        <v>297</v>
      </c>
      <c r="B1827" t="s">
        <v>1</v>
      </c>
      <c r="C1827">
        <v>0.102992996924764</v>
      </c>
      <c r="D1827">
        <v>1.2959999999999817E-2</v>
      </c>
      <c r="E1827">
        <v>9.0032996924766337E-2</v>
      </c>
      <c r="F1827">
        <v>3.546824923119142E-2</v>
      </c>
      <c r="G1827">
        <v>6.7524747693573667E-2</v>
      </c>
      <c r="H1827">
        <v>0.17500000000000351</v>
      </c>
      <c r="I1827">
        <v>0.14100000000000049</v>
      </c>
      <c r="J1827">
        <v>22412386.578904171</v>
      </c>
      <c r="K1827">
        <v>42257901.35466589</v>
      </c>
      <c r="L1827">
        <v>111315197.15741189</v>
      </c>
      <c r="M1827">
        <v>111315197.15741159</v>
      </c>
      <c r="N1827">
        <v>3864626.7266463637</v>
      </c>
      <c r="O1827">
        <v>60805661.20692385</v>
      </c>
      <c r="P1827">
        <v>1730577.047724033</v>
      </c>
      <c r="Q1827">
        <v>211520.33696193565</v>
      </c>
      <c r="R1827">
        <v>273835.73124072142</v>
      </c>
      <c r="S1827">
        <v>1444954.9611918507</v>
      </c>
      <c r="T1827">
        <v>203738.64952804989</v>
      </c>
      <c r="U1827">
        <v>2442.5447740740806</v>
      </c>
      <c r="V1827">
        <v>1349848196.0719252</v>
      </c>
    </row>
    <row r="1828" spans="1:22" x14ac:dyDescent="0.25">
      <c r="A1828" t="s">
        <v>297</v>
      </c>
      <c r="B1828" t="s">
        <v>2</v>
      </c>
      <c r="C1828">
        <v>7.9380900856262385E-2</v>
      </c>
      <c r="D1828">
        <v>1.296000000000002E-2</v>
      </c>
      <c r="E1828">
        <v>6.6420900856262483E-2</v>
      </c>
      <c r="F1828">
        <v>2.9565225214065616E-2</v>
      </c>
      <c r="G1828">
        <v>4.9815675642196793E-2</v>
      </c>
      <c r="H1828">
        <v>0.17500000000000038</v>
      </c>
      <c r="I1828">
        <v>0.14099999999999979</v>
      </c>
      <c r="J1828">
        <v>1374212.4282201331</v>
      </c>
      <c r="K1828">
        <v>2268271.2971066707</v>
      </c>
      <c r="L1828">
        <v>4635393.3247426264</v>
      </c>
      <c r="M1828">
        <v>4635393.324742632</v>
      </c>
      <c r="N1828">
        <v>542355.14164434746</v>
      </c>
      <c r="O1828">
        <v>3100128.583682457</v>
      </c>
      <c r="P1828">
        <v>367883.76068634022</v>
      </c>
      <c r="Q1828">
        <v>45816.912424166454</v>
      </c>
      <c r="R1828">
        <v>58331.794908581447</v>
      </c>
      <c r="S1828">
        <v>61632.49222196253</v>
      </c>
      <c r="T1828">
        <v>8690.1814032967231</v>
      </c>
      <c r="U1828">
        <v>130.56049999999999</v>
      </c>
      <c r="V1828">
        <v>82484460.222307697</v>
      </c>
    </row>
    <row r="1829" spans="1:22" x14ac:dyDescent="0.25">
      <c r="A1829" t="s">
        <v>297</v>
      </c>
      <c r="B1829" t="s">
        <v>3</v>
      </c>
      <c r="C1829">
        <v>8.9866439483603441E-2</v>
      </c>
      <c r="D1829">
        <v>1.2959999999999864E-2</v>
      </c>
      <c r="E1829">
        <v>7.6906439483603858E-2</v>
      </c>
      <c r="F1829">
        <v>3.2186609870901127E-2</v>
      </c>
      <c r="G1829">
        <v>5.7679829612702488E-2</v>
      </c>
      <c r="H1829">
        <v>0.17500000000000024</v>
      </c>
      <c r="I1829">
        <v>0.14100000000000104</v>
      </c>
      <c r="J1829">
        <v>7909347.8084541075</v>
      </c>
      <c r="K1829">
        <v>12795446.965180675</v>
      </c>
      <c r="L1829">
        <v>33842311.992550112</v>
      </c>
      <c r="M1829">
        <v>33842311.992550083</v>
      </c>
      <c r="N1829">
        <v>1136007.225747969</v>
      </c>
      <c r="O1829">
        <v>19568787.54788683</v>
      </c>
      <c r="P1829">
        <v>494696.90056249086</v>
      </c>
      <c r="Q1829">
        <v>60554.056518208527</v>
      </c>
      <c r="R1829">
        <v>78290.384948378647</v>
      </c>
      <c r="S1829">
        <v>440373.25479307817</v>
      </c>
      <c r="T1829">
        <v>62092.628925823941</v>
      </c>
      <c r="U1829">
        <v>867.76349999999888</v>
      </c>
      <c r="V1829">
        <v>476507536.92264462</v>
      </c>
    </row>
    <row r="1830" spans="1:22" x14ac:dyDescent="0.25">
      <c r="A1830" t="s">
        <v>297</v>
      </c>
      <c r="B1830" t="s">
        <v>4</v>
      </c>
      <c r="C1830">
        <v>0.13555809252824719</v>
      </c>
      <c r="D1830">
        <v>1.2960000000000022E-2</v>
      </c>
      <c r="E1830">
        <v>0.12259809252824728</v>
      </c>
      <c r="F1830">
        <v>4.3609523132061713E-2</v>
      </c>
      <c r="G1830">
        <v>9.1948569396185328E-2</v>
      </c>
      <c r="H1830">
        <v>0.17499999999999916</v>
      </c>
      <c r="I1830">
        <v>0.14099999999999904</v>
      </c>
      <c r="J1830">
        <v>2524595.7843481395</v>
      </c>
      <c r="K1830">
        <v>6331943.6571370615</v>
      </c>
      <c r="L1830">
        <v>17498998.290897351</v>
      </c>
      <c r="M1830">
        <v>17498998.290897336</v>
      </c>
      <c r="N1830">
        <v>374208.17012844607</v>
      </c>
      <c r="O1830">
        <v>8482331.2713567447</v>
      </c>
      <c r="P1830">
        <v>90163.559379896629</v>
      </c>
      <c r="Q1830">
        <v>10938.949751522356</v>
      </c>
      <c r="R1830">
        <v>14255.453787530078</v>
      </c>
      <c r="S1830">
        <v>226862.58300569918</v>
      </c>
      <c r="T1830">
        <v>31987.624203803578</v>
      </c>
      <c r="U1830">
        <v>317.75690000000014</v>
      </c>
      <c r="V1830">
        <v>152256823.76136145</v>
      </c>
    </row>
    <row r="1831" spans="1:22" x14ac:dyDescent="0.25">
      <c r="A1831" t="s">
        <v>297</v>
      </c>
      <c r="B1831" t="s">
        <v>5</v>
      </c>
      <c r="C1831">
        <v>0.11119776508989797</v>
      </c>
      <c r="D1831">
        <v>1.2959999999999795E-2</v>
      </c>
      <c r="E1831">
        <v>9.8237765089897747E-2</v>
      </c>
      <c r="F1831">
        <v>3.7519441272474301E-2</v>
      </c>
      <c r="G1831">
        <v>7.3678323817423202E-2</v>
      </c>
      <c r="H1831">
        <v>0.17500000000000041</v>
      </c>
      <c r="I1831">
        <v>0.14099999999999982</v>
      </c>
      <c r="J1831">
        <v>9245618.5023127943</v>
      </c>
      <c r="K1831">
        <v>19145038.42170408</v>
      </c>
      <c r="L1831">
        <v>50784614.114681579</v>
      </c>
      <c r="M1831">
        <v>50784614.114681646</v>
      </c>
      <c r="N1831">
        <v>1662625.287607599</v>
      </c>
      <c r="O1831">
        <v>26728031.636409316</v>
      </c>
      <c r="P1831">
        <v>713879.16202093381</v>
      </c>
      <c r="Q1831">
        <v>86298.148151110858</v>
      </c>
      <c r="R1831">
        <v>112825.00073425827</v>
      </c>
      <c r="S1831">
        <v>656987.70964185044</v>
      </c>
      <c r="T1831">
        <v>92635.267059500751</v>
      </c>
      <c r="U1831">
        <v>987.3013000000002</v>
      </c>
      <c r="V1831">
        <v>556816023.08940017</v>
      </c>
    </row>
    <row r="1832" spans="1:22" x14ac:dyDescent="0.25">
      <c r="A1832" t="s">
        <v>297</v>
      </c>
      <c r="B1832" t="s">
        <v>6</v>
      </c>
      <c r="C1832">
        <v>7.0127960988458027E-2</v>
      </c>
      <c r="D1832">
        <v>1.2960000000000001E-2</v>
      </c>
      <c r="E1832">
        <v>5.7167960988458187E-2</v>
      </c>
      <c r="F1832">
        <v>2.7251990247114534E-2</v>
      </c>
      <c r="G1832">
        <v>4.2875970741343569E-2</v>
      </c>
      <c r="H1832">
        <v>0.17500000000000016</v>
      </c>
      <c r="I1832">
        <v>0.14099999999999979</v>
      </c>
      <c r="J1832">
        <v>1106897.0928345064</v>
      </c>
      <c r="K1832">
        <v>1289794.5945121341</v>
      </c>
      <c r="L1832">
        <v>3452753.381461041</v>
      </c>
      <c r="M1832">
        <v>3452753.381461041</v>
      </c>
      <c r="N1832">
        <v>104157.60051884269</v>
      </c>
      <c r="O1832">
        <v>2292534.0868277997</v>
      </c>
      <c r="P1832">
        <v>41296.824776637994</v>
      </c>
      <c r="Q1832">
        <v>5193.4492811991522</v>
      </c>
      <c r="R1832">
        <v>6555.1286421550376</v>
      </c>
      <c r="S1832">
        <v>44795.966537115775</v>
      </c>
      <c r="T1832">
        <v>6316.2312817333232</v>
      </c>
      <c r="U1832">
        <v>110.64377407407409</v>
      </c>
      <c r="V1832">
        <v>66624038.765250042</v>
      </c>
    </row>
    <row r="1833" spans="1:22" x14ac:dyDescent="0.25">
      <c r="A1833" t="s">
        <v>297</v>
      </c>
      <c r="B1833" t="s">
        <v>7</v>
      </c>
      <c r="C1833">
        <v>9.1123773995297905E-2</v>
      </c>
      <c r="D1833">
        <v>1.2959999999999994E-2</v>
      </c>
      <c r="E1833">
        <v>7.8163773995297905E-2</v>
      </c>
      <c r="F1833">
        <v>3.2500943498824493E-2</v>
      </c>
      <c r="G1833">
        <v>5.8622830496473488E-2</v>
      </c>
      <c r="H1833">
        <v>0.17500000000000004</v>
      </c>
      <c r="I1833">
        <v>0.14099999999999999</v>
      </c>
      <c r="J1833">
        <v>251714.96273450801</v>
      </c>
      <c r="K1833">
        <v>427406.4190254141</v>
      </c>
      <c r="L1833">
        <v>1101126.0530789802</v>
      </c>
      <c r="M1833">
        <v>1101126.05307898</v>
      </c>
      <c r="N1833">
        <v>45273.300999315456</v>
      </c>
      <c r="O1833">
        <v>633848.08076060668</v>
      </c>
      <c r="P1833">
        <v>22656.840297734634</v>
      </c>
      <c r="Q1833">
        <v>2718.820835728156</v>
      </c>
      <c r="R1833">
        <v>3577.9682198182531</v>
      </c>
      <c r="S1833">
        <v>14302.954992142393</v>
      </c>
      <c r="T1833">
        <v>2016.7166538920774</v>
      </c>
      <c r="U1833">
        <v>28.518800000000002</v>
      </c>
      <c r="V1833">
        <v>15159313.310961543</v>
      </c>
    </row>
    <row r="1834" spans="1:22" x14ac:dyDescent="0.25">
      <c r="A1834" t="s">
        <v>298</v>
      </c>
      <c r="B1834" t="s">
        <v>1</v>
      </c>
      <c r="C1834">
        <v>0.10295167901712718</v>
      </c>
      <c r="D1834">
        <v>1.2959999999999753E-2</v>
      </c>
      <c r="E1834">
        <v>8.9991679017129192E-2</v>
      </c>
      <c r="F1834">
        <v>3.5457919754282322E-2</v>
      </c>
      <c r="G1834">
        <v>6.7493759262845024E-2</v>
      </c>
      <c r="H1834">
        <v>0.17500000000000465</v>
      </c>
      <c r="I1834">
        <v>0.14099999999999868</v>
      </c>
      <c r="J1834">
        <v>18145830.398637675</v>
      </c>
      <c r="K1834">
        <v>34217546.337624758</v>
      </c>
      <c r="L1834">
        <v>90542025.018328354</v>
      </c>
      <c r="M1834">
        <v>90542025.018328309</v>
      </c>
      <c r="N1834">
        <v>3027653.498636499</v>
      </c>
      <c r="O1834">
        <v>49335723.237625867</v>
      </c>
      <c r="P1834">
        <v>1314172.6650143436</v>
      </c>
      <c r="Q1834">
        <v>161398.85731678572</v>
      </c>
      <c r="R1834">
        <v>208055.58464868911</v>
      </c>
      <c r="S1834">
        <v>1177937.2407157116</v>
      </c>
      <c r="T1834">
        <v>166089.1509409147</v>
      </c>
      <c r="U1834">
        <v>1983.2911581251194</v>
      </c>
      <c r="V1834">
        <v>1093448702.5589404</v>
      </c>
    </row>
    <row r="1835" spans="1:22" x14ac:dyDescent="0.25">
      <c r="A1835" t="s">
        <v>298</v>
      </c>
      <c r="B1835" t="s">
        <v>2</v>
      </c>
      <c r="C1835">
        <v>7.851647524381819E-2</v>
      </c>
      <c r="D1835">
        <v>1.2959999999999994E-2</v>
      </c>
      <c r="E1835">
        <v>6.5556475243818302E-2</v>
      </c>
      <c r="F1835">
        <v>2.9349118810954509E-2</v>
      </c>
      <c r="G1835">
        <v>4.9167356432863629E-2</v>
      </c>
      <c r="H1835">
        <v>0.17500000000000029</v>
      </c>
      <c r="I1835">
        <v>0.14099999999999999</v>
      </c>
      <c r="J1835">
        <v>1013540.3062471322</v>
      </c>
      <c r="K1835">
        <v>1726385.5365027916</v>
      </c>
      <c r="L1835">
        <v>3309351.1176909679</v>
      </c>
      <c r="M1835">
        <v>3309351.1176909674</v>
      </c>
      <c r="N1835">
        <v>467451.37295435322</v>
      </c>
      <c r="O1835">
        <v>2272474.4697955716</v>
      </c>
      <c r="P1835">
        <v>325033.38880967785</v>
      </c>
      <c r="Q1835">
        <v>40146.328981563216</v>
      </c>
      <c r="R1835">
        <v>51490.340208565001</v>
      </c>
      <c r="S1835">
        <v>44505.972791012908</v>
      </c>
      <c r="T1835">
        <v>6275.3421635328205</v>
      </c>
      <c r="U1835">
        <v>92.058699999999988</v>
      </c>
      <c r="V1835">
        <v>60918860.779230811</v>
      </c>
    </row>
    <row r="1836" spans="1:22" x14ac:dyDescent="0.25">
      <c r="A1836" t="s">
        <v>298</v>
      </c>
      <c r="B1836" t="s">
        <v>3</v>
      </c>
      <c r="C1836">
        <v>9.6779228136025186E-2</v>
      </c>
      <c r="D1836">
        <v>1.2959999999999847E-2</v>
      </c>
      <c r="E1836">
        <v>8.3819228136025506E-2</v>
      </c>
      <c r="F1836">
        <v>3.3914807034006643E-2</v>
      </c>
      <c r="G1836">
        <v>6.286442110201805E-2</v>
      </c>
      <c r="H1836">
        <v>0.17499999999999838</v>
      </c>
      <c r="I1836">
        <v>0.14100000000000087</v>
      </c>
      <c r="J1836">
        <v>6549665.3696069168</v>
      </c>
      <c r="K1836">
        <v>11282498.791653838</v>
      </c>
      <c r="L1836">
        <v>30764648.905894723</v>
      </c>
      <c r="M1836">
        <v>30764648.905894708</v>
      </c>
      <c r="N1836">
        <v>770711.86726669967</v>
      </c>
      <c r="O1836">
        <v>17061452.293994043</v>
      </c>
      <c r="P1836">
        <v>245571.3432229028</v>
      </c>
      <c r="Q1836">
        <v>30420.878001558525</v>
      </c>
      <c r="R1836">
        <v>38914.903192649042</v>
      </c>
      <c r="S1836">
        <v>399478.30223451846</v>
      </c>
      <c r="T1836">
        <v>56326.440615067142</v>
      </c>
      <c r="U1836">
        <v>732.5087999999995</v>
      </c>
      <c r="V1836">
        <v>394911605.07549936</v>
      </c>
    </row>
    <row r="1837" spans="1:22" x14ac:dyDescent="0.25">
      <c r="A1837" t="s">
        <v>298</v>
      </c>
      <c r="B1837" t="s">
        <v>4</v>
      </c>
      <c r="C1837">
        <v>0.11579140438180725</v>
      </c>
      <c r="D1837">
        <v>1.2960000000000025E-2</v>
      </c>
      <c r="E1837">
        <v>0.10283140438180757</v>
      </c>
      <c r="F1837">
        <v>3.8667851095451983E-2</v>
      </c>
      <c r="G1837">
        <v>7.7123553286355534E-2</v>
      </c>
      <c r="H1837">
        <v>0.17500000000000041</v>
      </c>
      <c r="I1837">
        <v>0.14099999999999938</v>
      </c>
      <c r="J1837">
        <v>1482766.0539186536</v>
      </c>
      <c r="K1837">
        <v>3089535.4725069627</v>
      </c>
      <c r="L1837">
        <v>8615441.4869101997</v>
      </c>
      <c r="M1837">
        <v>8615441.4869102072</v>
      </c>
      <c r="N1837">
        <v>163291.23265267443</v>
      </c>
      <c r="O1837">
        <v>4409010.2937729415</v>
      </c>
      <c r="P1837">
        <v>28296.250018279214</v>
      </c>
      <c r="Q1837">
        <v>3553.9765680380542</v>
      </c>
      <c r="R1837">
        <v>4490.8819486707334</v>
      </c>
      <c r="S1837">
        <v>111262.15961234219</v>
      </c>
      <c r="T1837">
        <v>15687.964505340249</v>
      </c>
      <c r="U1837">
        <v>183.18450000000004</v>
      </c>
      <c r="V1837">
        <v>89328919.615692317</v>
      </c>
    </row>
    <row r="1838" spans="1:22" x14ac:dyDescent="0.25">
      <c r="A1838" t="s">
        <v>298</v>
      </c>
      <c r="B1838" t="s">
        <v>5</v>
      </c>
      <c r="C1838">
        <v>0.11352644251922582</v>
      </c>
      <c r="D1838">
        <v>1.2959999999999829E-2</v>
      </c>
      <c r="E1838">
        <v>0.10056644251922643</v>
      </c>
      <c r="F1838">
        <v>3.8101610629806514E-2</v>
      </c>
      <c r="G1838">
        <v>7.5424831889419425E-2</v>
      </c>
      <c r="H1838">
        <v>0.17499999999999963</v>
      </c>
      <c r="I1838">
        <v>0.1410000000000001</v>
      </c>
      <c r="J1838">
        <v>7309521.1546682641</v>
      </c>
      <c r="K1838">
        <v>15387697.426588157</v>
      </c>
      <c r="L1838">
        <v>41318973.622185014</v>
      </c>
      <c r="M1838">
        <v>41318973.622184969</v>
      </c>
      <c r="N1838">
        <v>1211029.6643949226</v>
      </c>
      <c r="O1838">
        <v>21486188.916861515</v>
      </c>
      <c r="P1838">
        <v>468338.08068065537</v>
      </c>
      <c r="Q1838">
        <v>57061.735418586723</v>
      </c>
      <c r="R1838">
        <v>74081.374069993151</v>
      </c>
      <c r="S1838">
        <v>535975.87574552919</v>
      </c>
      <c r="T1838">
        <v>75572.598480119632</v>
      </c>
      <c r="U1838">
        <v>796.69465812512021</v>
      </c>
      <c r="V1838">
        <v>440390081.49640107</v>
      </c>
    </row>
    <row r="1839" spans="1:22" x14ac:dyDescent="0.25">
      <c r="A1839" t="s">
        <v>298</v>
      </c>
      <c r="B1839" t="s">
        <v>6</v>
      </c>
      <c r="C1839">
        <v>7.7907938298000662E-2</v>
      </c>
      <c r="D1839">
        <v>1.2960000000000029E-2</v>
      </c>
      <c r="E1839">
        <v>6.4947938298000482E-2</v>
      </c>
      <c r="F1839">
        <v>2.919698457450013E-2</v>
      </c>
      <c r="G1839">
        <v>4.8710953723500462E-2</v>
      </c>
      <c r="H1839">
        <v>0.17500000000000043</v>
      </c>
      <c r="I1839">
        <v>0.14099999999999965</v>
      </c>
      <c r="J1839">
        <v>1420781.0275687578</v>
      </c>
      <c r="K1839">
        <v>2143999.992895796</v>
      </c>
      <c r="L1839">
        <v>4943581.5134094134</v>
      </c>
      <c r="M1839">
        <v>4943581.5134094162</v>
      </c>
      <c r="N1839">
        <v>372104.61631949479</v>
      </c>
      <c r="O1839">
        <v>3192676.4041450606</v>
      </c>
      <c r="P1839">
        <v>231672.27740042613</v>
      </c>
      <c r="Q1839">
        <v>28384.579361151205</v>
      </c>
      <c r="R1839">
        <v>36668.016803382423</v>
      </c>
      <c r="S1839">
        <v>66064.629933860182</v>
      </c>
      <c r="T1839">
        <v>9315.1128206742887</v>
      </c>
      <c r="U1839">
        <v>139.1557</v>
      </c>
      <c r="V1839">
        <v>85616092.789615408</v>
      </c>
    </row>
    <row r="1840" spans="1:22" x14ac:dyDescent="0.25">
      <c r="A1840" t="s">
        <v>298</v>
      </c>
      <c r="B1840" t="s">
        <v>7</v>
      </c>
      <c r="C1840">
        <v>8.9822803562252321E-2</v>
      </c>
      <c r="D1840">
        <v>1.2959999999999989E-2</v>
      </c>
      <c r="E1840">
        <v>7.6862803562252335E-2</v>
      </c>
      <c r="F1840">
        <v>3.2175700890563076E-2</v>
      </c>
      <c r="G1840">
        <v>5.7647102671689252E-2</v>
      </c>
      <c r="H1840">
        <v>0.17499999999999988</v>
      </c>
      <c r="I1840">
        <v>0.14099999999999993</v>
      </c>
      <c r="J1840">
        <v>369556.48662794713</v>
      </c>
      <c r="K1840">
        <v>587429.11747711455</v>
      </c>
      <c r="L1840">
        <v>1590028.3722379657</v>
      </c>
      <c r="M1840">
        <v>1590028.3722379657</v>
      </c>
      <c r="N1840">
        <v>43064.745048344252</v>
      </c>
      <c r="O1840">
        <v>913920.85905671737</v>
      </c>
      <c r="P1840">
        <v>15261.324882400859</v>
      </c>
      <c r="Q1840">
        <v>1831.3589858881028</v>
      </c>
      <c r="R1840">
        <v>2410.0684254287435</v>
      </c>
      <c r="S1840">
        <v>20650.300398445779</v>
      </c>
      <c r="T1840">
        <v>2911.6923561808535</v>
      </c>
      <c r="U1840">
        <v>39.688800000000008</v>
      </c>
      <c r="V1840">
        <v>22283142.802500006</v>
      </c>
    </row>
    <row r="1841" spans="1:22" x14ac:dyDescent="0.25">
      <c r="A1841" t="s">
        <v>299</v>
      </c>
      <c r="B1841" t="s">
        <v>1</v>
      </c>
      <c r="C1841">
        <v>9.5144227392449876E-2</v>
      </c>
      <c r="D1841">
        <v>1.2960000000000005E-2</v>
      </c>
      <c r="E1841">
        <v>8.2184227392450196E-2</v>
      </c>
      <c r="F1841">
        <v>3.350605684811258E-2</v>
      </c>
      <c r="G1841">
        <v>6.163817054433738E-2</v>
      </c>
      <c r="H1841">
        <v>0.17499999999999888</v>
      </c>
      <c r="I1841">
        <v>0.14099999999999888</v>
      </c>
      <c r="J1841">
        <v>2859143.6816478404</v>
      </c>
      <c r="K1841">
        <v>4786015.9192501241</v>
      </c>
      <c r="L1841">
        <v>12938763.991245661</v>
      </c>
      <c r="M1841">
        <v>12938763.991245702</v>
      </c>
      <c r="N1841">
        <v>354820.94162617624</v>
      </c>
      <c r="O1841">
        <v>7290338.6592717804</v>
      </c>
      <c r="P1841">
        <v>126472.16022641478</v>
      </c>
      <c r="Q1841">
        <v>17262.311761643723</v>
      </c>
      <c r="R1841">
        <v>20266.560550316244</v>
      </c>
      <c r="S1841">
        <v>167239.18412602812</v>
      </c>
      <c r="T1841">
        <v>23580.724961769978</v>
      </c>
      <c r="U1841">
        <v>322.37240000000043</v>
      </c>
      <c r="V1841">
        <v>172058284.04090774</v>
      </c>
    </row>
    <row r="1842" spans="1:22" x14ac:dyDescent="0.25">
      <c r="A1842" t="s">
        <v>299</v>
      </c>
      <c r="B1842" t="s">
        <v>2</v>
      </c>
      <c r="C1842">
        <v>6.1654141643905667E-2</v>
      </c>
      <c r="D1842">
        <v>1.2959999999999994E-2</v>
      </c>
      <c r="E1842">
        <v>4.8694141643905675E-2</v>
      </c>
      <c r="F1842">
        <v>2.5133535410976411E-2</v>
      </c>
      <c r="G1842">
        <v>3.6520606232929256E-2</v>
      </c>
      <c r="H1842">
        <v>0.17499999999999993</v>
      </c>
      <c r="I1842">
        <v>0.14099999999999999</v>
      </c>
      <c r="J1842">
        <v>232575.80302587291</v>
      </c>
      <c r="K1842">
        <v>291891.37134585105</v>
      </c>
      <c r="L1842">
        <v>535186.9533960931</v>
      </c>
      <c r="M1842">
        <v>535186.9533960931</v>
      </c>
      <c r="N1842">
        <v>85121.790160364821</v>
      </c>
      <c r="O1842">
        <v>439345.38421135896</v>
      </c>
      <c r="P1842">
        <v>59315.274372853746</v>
      </c>
      <c r="Q1842">
        <v>8260.2913852899928</v>
      </c>
      <c r="R1842">
        <v>9528.1547718982656</v>
      </c>
      <c r="S1842">
        <v>7027.2301755678891</v>
      </c>
      <c r="T1842">
        <v>990.83945475507244</v>
      </c>
      <c r="U1842">
        <v>22.039000000000001</v>
      </c>
      <c r="V1842">
        <v>13837971.956211537</v>
      </c>
    </row>
    <row r="1843" spans="1:22" x14ac:dyDescent="0.25">
      <c r="A1843" t="s">
        <v>299</v>
      </c>
      <c r="B1843" t="s">
        <v>3</v>
      </c>
      <c r="C1843">
        <v>6.9811676397959946E-2</v>
      </c>
      <c r="D1843">
        <v>1.2959999999999996E-2</v>
      </c>
      <c r="E1843">
        <v>5.6851676397960016E-2</v>
      </c>
      <c r="F1843">
        <v>2.7172919099489986E-2</v>
      </c>
      <c r="G1843">
        <v>4.2638757298470012E-2</v>
      </c>
      <c r="H1843">
        <v>0.17500000000000013</v>
      </c>
      <c r="I1843">
        <v>0.1409999999999999</v>
      </c>
      <c r="J1843">
        <v>813282.91583702515</v>
      </c>
      <c r="K1843">
        <v>926704.77271155478</v>
      </c>
      <c r="L1843">
        <v>2582223.2062584544</v>
      </c>
      <c r="M1843">
        <v>2582223.2062584534</v>
      </c>
      <c r="N1843">
        <v>49472.777969052549</v>
      </c>
      <c r="O1843">
        <v>1690514.9105795273</v>
      </c>
      <c r="P1843">
        <v>8904.6985777878472</v>
      </c>
      <c r="Q1843">
        <v>1099.5029129669961</v>
      </c>
      <c r="R1843">
        <v>1410.5924101964326</v>
      </c>
      <c r="S1843">
        <v>33354.937833567732</v>
      </c>
      <c r="T1843">
        <v>4703.0462345330479</v>
      </c>
      <c r="U1843">
        <v>94.339200000000019</v>
      </c>
      <c r="V1843">
        <v>49025612.657965407</v>
      </c>
    </row>
    <row r="1844" spans="1:22" x14ac:dyDescent="0.25">
      <c r="A1844" t="s">
        <v>299</v>
      </c>
      <c r="B1844" t="s">
        <v>4</v>
      </c>
      <c r="C1844">
        <v>0.14966105157623405</v>
      </c>
      <c r="D1844">
        <v>1.2959999999999999E-2</v>
      </c>
      <c r="E1844">
        <v>0.13670105157623408</v>
      </c>
      <c r="F1844">
        <v>4.7135262894058526E-2</v>
      </c>
      <c r="G1844">
        <v>0.1025257886821756</v>
      </c>
      <c r="H1844">
        <v>0.17499999999999999</v>
      </c>
      <c r="I1844">
        <v>0.14100000000000004</v>
      </c>
      <c r="J1844">
        <v>367951.19269408629</v>
      </c>
      <c r="K1844">
        <v>1037286.2636751522</v>
      </c>
      <c r="L1844">
        <v>2827152.7120533716</v>
      </c>
      <c r="M1844">
        <v>2827152.7120533716</v>
      </c>
      <c r="N1844">
        <v>71176.519743020879</v>
      </c>
      <c r="O1844">
        <v>1334060.9366262173</v>
      </c>
      <c r="P1844">
        <v>22605.685502085333</v>
      </c>
      <c r="Q1844">
        <v>3232.6130267982021</v>
      </c>
      <c r="R1844">
        <v>3643.2000925725779</v>
      </c>
      <c r="S1844">
        <v>36542.525084632056</v>
      </c>
      <c r="T1844">
        <v>5152.4960369331184</v>
      </c>
      <c r="U1844">
        <v>47.228799999999985</v>
      </c>
      <c r="V1844">
        <v>22152070.334999993</v>
      </c>
    </row>
    <row r="1845" spans="1:22" x14ac:dyDescent="0.25">
      <c r="A1845" t="s">
        <v>299</v>
      </c>
      <c r="B1845" t="s">
        <v>5</v>
      </c>
      <c r="C1845">
        <v>0.10482517735723988</v>
      </c>
      <c r="D1845">
        <v>1.2960000000000013E-2</v>
      </c>
      <c r="E1845">
        <v>9.1865177357239827E-2</v>
      </c>
      <c r="F1845">
        <v>3.5926294339309994E-2</v>
      </c>
      <c r="G1845">
        <v>6.8898883017929916E-2</v>
      </c>
      <c r="H1845">
        <v>0.17500000000000016</v>
      </c>
      <c r="I1845">
        <v>0.14099999999999985</v>
      </c>
      <c r="J1845">
        <v>1259773.9768628445</v>
      </c>
      <c r="K1845">
        <v>2366259.1188016036</v>
      </c>
      <c r="L1845">
        <v>6567798.486812002</v>
      </c>
      <c r="M1845">
        <v>6567798.4868119992</v>
      </c>
      <c r="N1845">
        <v>132744.71739820298</v>
      </c>
      <c r="O1845">
        <v>3493288.378266247</v>
      </c>
      <c r="P1845">
        <v>27839.978430583957</v>
      </c>
      <c r="Q1845">
        <v>3733.121635416067</v>
      </c>
      <c r="R1845">
        <v>4451.8071093060034</v>
      </c>
      <c r="S1845">
        <v>84767.581264588778</v>
      </c>
      <c r="T1845">
        <v>11952.228958307029</v>
      </c>
      <c r="U1845">
        <v>139.20999999999998</v>
      </c>
      <c r="V1845">
        <v>75866760.23115389</v>
      </c>
    </row>
    <row r="1846" spans="1:22" x14ac:dyDescent="0.25">
      <c r="A1846" t="s">
        <v>299</v>
      </c>
      <c r="B1846" t="s">
        <v>6</v>
      </c>
      <c r="C1846">
        <v>5.1945686678851688E-2</v>
      </c>
      <c r="D1846">
        <v>1.2959999999999998E-2</v>
      </c>
      <c r="E1846">
        <v>3.8985686678851619E-2</v>
      </c>
      <c r="F1846">
        <v>2.2706421669712928E-2</v>
      </c>
      <c r="G1846">
        <v>2.9239265009138725E-2</v>
      </c>
      <c r="H1846">
        <v>0.17500000000000007</v>
      </c>
      <c r="I1846">
        <v>0.14100000000000007</v>
      </c>
      <c r="J1846">
        <v>144434.84233454757</v>
      </c>
      <c r="K1846">
        <v>123279.40750281113</v>
      </c>
      <c r="L1846">
        <v>311326.15293123398</v>
      </c>
      <c r="M1846">
        <v>311326.15293123381</v>
      </c>
      <c r="N1846">
        <v>14628.017394299881</v>
      </c>
      <c r="O1846">
        <v>253086.23244305889</v>
      </c>
      <c r="P1846">
        <v>7806.5233431039014</v>
      </c>
      <c r="Q1846">
        <v>936.78280117246811</v>
      </c>
      <c r="R1846">
        <v>1232.806166342968</v>
      </c>
      <c r="S1846">
        <v>4077.0421417006946</v>
      </c>
      <c r="T1846">
        <v>574.86294197979771</v>
      </c>
      <c r="U1846">
        <v>14.595199999999998</v>
      </c>
      <c r="V1846">
        <v>8709798.652115386</v>
      </c>
    </row>
    <row r="1847" spans="1:22" x14ac:dyDescent="0.25">
      <c r="A1847" t="s">
        <v>299</v>
      </c>
      <c r="B1847" t="s">
        <v>7</v>
      </c>
      <c r="U1847">
        <v>4.9601999999999995</v>
      </c>
    </row>
    <row r="1848" spans="1:22" x14ac:dyDescent="0.25">
      <c r="A1848" t="s">
        <v>300</v>
      </c>
      <c r="B1848" t="s">
        <v>1</v>
      </c>
      <c r="C1848">
        <v>9.3134355461174156E-2</v>
      </c>
      <c r="D1848">
        <v>1.2959999999999996E-2</v>
      </c>
      <c r="E1848">
        <v>8.0174355461174157E-2</v>
      </c>
      <c r="F1848">
        <v>3.3003588865293511E-2</v>
      </c>
      <c r="G1848">
        <v>6.0130766595880562E-2</v>
      </c>
      <c r="H1848">
        <v>0.17500000000000013</v>
      </c>
      <c r="I1848">
        <v>0.10599999999999997</v>
      </c>
      <c r="J1848">
        <v>708555.46769831388</v>
      </c>
      <c r="K1848">
        <v>1252946.2618616957</v>
      </c>
      <c r="L1848">
        <v>3098875.3180770627</v>
      </c>
      <c r="M1848">
        <v>3098875.3180770641</v>
      </c>
      <c r="N1848">
        <v>164990.86687700544</v>
      </c>
      <c r="O1848">
        <v>1796510.8626830028</v>
      </c>
      <c r="P1848">
        <v>94915.875865422553</v>
      </c>
      <c r="Q1848">
        <v>12661.751770639235</v>
      </c>
      <c r="R1848">
        <v>11403.228529422549</v>
      </c>
      <c r="S1848">
        <v>41600.371348572335</v>
      </c>
      <c r="T1848">
        <v>4409.6393629486674</v>
      </c>
      <c r="U1848">
        <v>76.526700000000005</v>
      </c>
      <c r="V1848">
        <v>43933399.392692313</v>
      </c>
    </row>
    <row r="1849" spans="1:22" x14ac:dyDescent="0.25">
      <c r="A1849" t="s">
        <v>300</v>
      </c>
      <c r="B1849" t="s">
        <v>2</v>
      </c>
      <c r="U1849">
        <v>9.1669999999999998</v>
      </c>
    </row>
    <row r="1850" spans="1:22" x14ac:dyDescent="0.25">
      <c r="A1850" t="s">
        <v>300</v>
      </c>
      <c r="B1850" t="s">
        <v>3</v>
      </c>
      <c r="C1850">
        <v>8.2523712071700686E-2</v>
      </c>
      <c r="D1850">
        <v>1.2959999999999998E-2</v>
      </c>
      <c r="E1850">
        <v>6.9563712071700715E-2</v>
      </c>
      <c r="F1850">
        <v>3.0350928017925174E-2</v>
      </c>
      <c r="G1850">
        <v>5.2172784053775519E-2</v>
      </c>
      <c r="H1850">
        <v>0.17499999999999996</v>
      </c>
      <c r="I1850">
        <v>0.10600000000000001</v>
      </c>
      <c r="J1850">
        <v>195931.59928904357</v>
      </c>
      <c r="K1850">
        <v>281528.19614461029</v>
      </c>
      <c r="L1850">
        <v>771835.16062813345</v>
      </c>
      <c r="M1850">
        <v>771835.16062813357</v>
      </c>
      <c r="N1850">
        <v>18187.35695142427</v>
      </c>
      <c r="O1850">
        <v>459272.43848222954</v>
      </c>
      <c r="P1850">
        <v>5444.8782017732756</v>
      </c>
      <c r="Q1850">
        <v>653.38538421279304</v>
      </c>
      <c r="R1850">
        <v>646.41594011452321</v>
      </c>
      <c r="S1850">
        <v>10346.001288719443</v>
      </c>
      <c r="T1850">
        <v>1096.6761366042608</v>
      </c>
      <c r="U1850">
        <v>22.540500000000002</v>
      </c>
      <c r="V1850">
        <v>12187845.086538462</v>
      </c>
    </row>
    <row r="1851" spans="1:22" x14ac:dyDescent="0.25">
      <c r="A1851" t="s">
        <v>300</v>
      </c>
      <c r="B1851" t="s">
        <v>4</v>
      </c>
      <c r="U1851">
        <v>8.6054999999999993</v>
      </c>
    </row>
    <row r="1852" spans="1:22" x14ac:dyDescent="0.25">
      <c r="A1852" t="s">
        <v>300</v>
      </c>
      <c r="B1852" t="s">
        <v>5</v>
      </c>
      <c r="C1852">
        <v>9.7440629038975907E-2</v>
      </c>
      <c r="D1852">
        <v>1.2959999999999996E-2</v>
      </c>
      <c r="E1852">
        <v>8.4480629038975949E-2</v>
      </c>
      <c r="F1852">
        <v>3.4080157259743955E-2</v>
      </c>
      <c r="G1852">
        <v>6.3360471779231889E-2</v>
      </c>
      <c r="H1852">
        <v>0.17499999999999999</v>
      </c>
      <c r="I1852">
        <v>0.10599999999999997</v>
      </c>
      <c r="J1852">
        <v>292223.13224815589</v>
      </c>
      <c r="K1852">
        <v>573907.19622416084</v>
      </c>
      <c r="L1852">
        <v>1327307.6170316329</v>
      </c>
      <c r="M1852">
        <v>1327307.6170316334</v>
      </c>
      <c r="N1852">
        <v>98603.492910212604</v>
      </c>
      <c r="O1852">
        <v>767526.83556210401</v>
      </c>
      <c r="P1852">
        <v>62654.90415398121</v>
      </c>
      <c r="Q1852">
        <v>8790.4351652662717</v>
      </c>
      <c r="R1852">
        <v>7573.205967840232</v>
      </c>
      <c r="S1852">
        <v>17707.909243331462</v>
      </c>
      <c r="T1852">
        <v>1877.0383797931354</v>
      </c>
      <c r="U1852">
        <v>29.402500000000003</v>
      </c>
      <c r="V1852">
        <v>18063059.411923073</v>
      </c>
    </row>
    <row r="1853" spans="1:22" x14ac:dyDescent="0.25">
      <c r="A1853" t="s">
        <v>300</v>
      </c>
      <c r="B1853" t="s">
        <v>6</v>
      </c>
      <c r="U1853">
        <v>2.5230999999999999</v>
      </c>
    </row>
    <row r="1854" spans="1:22" x14ac:dyDescent="0.25">
      <c r="A1854" t="s">
        <v>300</v>
      </c>
      <c r="B1854" t="s">
        <v>7</v>
      </c>
      <c r="U1854">
        <v>4.2881</v>
      </c>
    </row>
    <row r="1855" spans="1:22" x14ac:dyDescent="0.25">
      <c r="A1855" t="s">
        <v>301</v>
      </c>
      <c r="B1855" t="s">
        <v>1</v>
      </c>
      <c r="C1855">
        <v>0.10191130719398264</v>
      </c>
      <c r="D1855">
        <v>1.2959999999999893E-2</v>
      </c>
      <c r="E1855">
        <v>8.895130719398274E-2</v>
      </c>
      <c r="F1855">
        <v>3.5197826798495681E-2</v>
      </c>
      <c r="G1855">
        <v>6.6713480395486718E-2</v>
      </c>
      <c r="H1855">
        <v>0.17499999999999905</v>
      </c>
      <c r="I1855">
        <v>0.14099999999999996</v>
      </c>
      <c r="J1855">
        <v>5584859.3698289664</v>
      </c>
      <c r="K1855">
        <v>10325447.419812357</v>
      </c>
      <c r="L1855">
        <v>27479781.309397701</v>
      </c>
      <c r="M1855">
        <v>27479781.30939769</v>
      </c>
      <c r="N1855">
        <v>874140.23750984296</v>
      </c>
      <c r="O1855">
        <v>15036166.55213148</v>
      </c>
      <c r="P1855">
        <v>364997.31242782797</v>
      </c>
      <c r="Q1855">
        <v>44748.556044256962</v>
      </c>
      <c r="R1855">
        <v>57774.167454563962</v>
      </c>
      <c r="S1855">
        <v>356371.78052864922</v>
      </c>
      <c r="T1855">
        <v>50248.421054539634</v>
      </c>
      <c r="U1855">
        <v>615.25319595579629</v>
      </c>
      <c r="V1855">
        <v>336383127.78563929</v>
      </c>
    </row>
    <row r="1856" spans="1:22" x14ac:dyDescent="0.25">
      <c r="A1856" t="s">
        <v>301</v>
      </c>
      <c r="B1856" t="s">
        <v>2</v>
      </c>
      <c r="C1856">
        <v>8.4598934029064765E-2</v>
      </c>
      <c r="D1856">
        <v>1.2959999999999989E-2</v>
      </c>
      <c r="E1856">
        <v>7.163893402906478E-2</v>
      </c>
      <c r="F1856">
        <v>3.0869733507266198E-2</v>
      </c>
      <c r="G1856">
        <v>5.3729200521798547E-2</v>
      </c>
      <c r="H1856">
        <v>0.17499999999999988</v>
      </c>
      <c r="I1856">
        <v>0.14099999999999999</v>
      </c>
      <c r="J1856">
        <v>445411.69501798949</v>
      </c>
      <c r="K1856">
        <v>829841.38138801476</v>
      </c>
      <c r="L1856">
        <v>1525897.0709409341</v>
      </c>
      <c r="M1856">
        <v>1525897.0709409337</v>
      </c>
      <c r="N1856">
        <v>240906.76830577792</v>
      </c>
      <c r="O1856">
        <v>1034346.3081002267</v>
      </c>
      <c r="P1856">
        <v>169837.42414174145</v>
      </c>
      <c r="Q1856">
        <v>20900.653536109221</v>
      </c>
      <c r="R1856">
        <v>26894.068952576945</v>
      </c>
      <c r="S1856">
        <v>20398.441433260326</v>
      </c>
      <c r="T1856">
        <v>2876.180242089707</v>
      </c>
      <c r="U1856">
        <v>40.716100000000004</v>
      </c>
      <c r="V1856">
        <v>26750344.964615382</v>
      </c>
    </row>
    <row r="1857" spans="1:22" x14ac:dyDescent="0.25">
      <c r="A1857" t="s">
        <v>301</v>
      </c>
      <c r="B1857" t="s">
        <v>3</v>
      </c>
      <c r="C1857">
        <v>8.99256919342004E-2</v>
      </c>
      <c r="D1857">
        <v>1.2960000000000017E-2</v>
      </c>
      <c r="E1857">
        <v>7.6965691934200331E-2</v>
      </c>
      <c r="F1857">
        <v>3.2201422983550061E-2</v>
      </c>
      <c r="G1857">
        <v>5.7724268950650325E-2</v>
      </c>
      <c r="H1857">
        <v>0.17500000000000032</v>
      </c>
      <c r="I1857">
        <v>0.14099999999999968</v>
      </c>
      <c r="J1857">
        <v>1346573.7013792628</v>
      </c>
      <c r="K1857">
        <v>2131652.6334824082</v>
      </c>
      <c r="L1857">
        <v>5821111.4345878148</v>
      </c>
      <c r="M1857">
        <v>5821111.4345878121</v>
      </c>
      <c r="N1857">
        <v>143461.61646485142</v>
      </c>
      <c r="O1857">
        <v>3334764.7183968173</v>
      </c>
      <c r="P1857">
        <v>44785.813537493661</v>
      </c>
      <c r="Q1857">
        <v>5574.757429687982</v>
      </c>
      <c r="R1857">
        <v>7100.8405063726095</v>
      </c>
      <c r="S1857">
        <v>75372.659939787962</v>
      </c>
      <c r="T1857">
        <v>10627.545051510097</v>
      </c>
      <c r="U1857">
        <v>150.61729999999997</v>
      </c>
      <c r="V1857">
        <v>81143446.277692258</v>
      </c>
    </row>
    <row r="1858" spans="1:22" x14ac:dyDescent="0.25">
      <c r="A1858" t="s">
        <v>301</v>
      </c>
      <c r="B1858" t="s">
        <v>4</v>
      </c>
      <c r="C1858">
        <v>0.11543171162688307</v>
      </c>
      <c r="D1858">
        <v>1.296000000000001E-2</v>
      </c>
      <c r="E1858">
        <v>0.10247171162688297</v>
      </c>
      <c r="F1858">
        <v>3.8577927906720773E-2</v>
      </c>
      <c r="G1858">
        <v>7.6853783720162355E-2</v>
      </c>
      <c r="H1858">
        <v>0.17500000000000032</v>
      </c>
      <c r="I1858">
        <v>0.14100000000000001</v>
      </c>
      <c r="J1858">
        <v>756015.75359247404</v>
      </c>
      <c r="K1858">
        <v>1575637.0509144191</v>
      </c>
      <c r="L1858">
        <v>4425178.0778121548</v>
      </c>
      <c r="M1858">
        <v>4425178.0778121548</v>
      </c>
      <c r="N1858">
        <v>75433.268732775003</v>
      </c>
      <c r="O1858">
        <v>2256219.5357741192</v>
      </c>
      <c r="P1858">
        <v>7914.8289894702457</v>
      </c>
      <c r="Q1858">
        <v>949.77947873642938</v>
      </c>
      <c r="R1858">
        <v>1249.9097940171412</v>
      </c>
      <c r="S1858">
        <v>57246.932927740716</v>
      </c>
      <c r="T1858">
        <v>8071.8175428114419</v>
      </c>
      <c r="U1858">
        <v>97.128999999999976</v>
      </c>
      <c r="V1858">
        <v>45637117.416538432</v>
      </c>
    </row>
    <row r="1859" spans="1:22" x14ac:dyDescent="0.25">
      <c r="A1859" t="s">
        <v>301</v>
      </c>
      <c r="B1859" t="s">
        <v>5</v>
      </c>
      <c r="C1859">
        <v>0.109006312470863</v>
      </c>
      <c r="D1859">
        <v>1.2960000000000027E-2</v>
      </c>
      <c r="E1859">
        <v>9.6046312470862524E-2</v>
      </c>
      <c r="F1859">
        <v>3.6971578117715669E-2</v>
      </c>
      <c r="G1859">
        <v>7.2034734353146834E-2</v>
      </c>
      <c r="H1859">
        <v>0.17499999999999938</v>
      </c>
      <c r="I1859">
        <v>0.14099999999999932</v>
      </c>
      <c r="J1859">
        <v>2658506.3401214909</v>
      </c>
      <c r="K1859">
        <v>5290641.7914206376</v>
      </c>
      <c r="L1859">
        <v>14352424.689932913</v>
      </c>
      <c r="M1859">
        <v>14352424.689932898</v>
      </c>
      <c r="N1859">
        <v>379875.17108225171</v>
      </c>
      <c r="O1859">
        <v>7569272.9604598805</v>
      </c>
      <c r="P1859">
        <v>131086.61208306154</v>
      </c>
      <c r="Q1859">
        <v>15925.953720361802</v>
      </c>
      <c r="R1859">
        <v>20728.771778282677</v>
      </c>
      <c r="S1859">
        <v>185919.2230504365</v>
      </c>
      <c r="T1859">
        <v>26214.610450111501</v>
      </c>
      <c r="U1859">
        <v>289.53169595579709</v>
      </c>
      <c r="V1859">
        <v>160135857.43402427</v>
      </c>
    </row>
    <row r="1860" spans="1:22" x14ac:dyDescent="0.25">
      <c r="A1860" t="s">
        <v>301</v>
      </c>
      <c r="B1860" t="s">
        <v>6</v>
      </c>
      <c r="C1860">
        <v>6.7454140027484774E-2</v>
      </c>
      <c r="D1860">
        <v>1.2959999999999989E-2</v>
      </c>
      <c r="E1860">
        <v>5.4494140027484698E-2</v>
      </c>
      <c r="F1860">
        <v>2.6583535006871186E-2</v>
      </c>
      <c r="G1860">
        <v>4.0870605020613543E-2</v>
      </c>
      <c r="H1860">
        <v>0.17499999999999982</v>
      </c>
      <c r="I1860">
        <v>0.14099999999999999</v>
      </c>
      <c r="J1860">
        <v>237380.6036554357</v>
      </c>
      <c r="K1860">
        <v>257232.4381479657</v>
      </c>
      <c r="L1860">
        <v>716398.85323937831</v>
      </c>
      <c r="M1860">
        <v>716398.85323937854</v>
      </c>
      <c r="N1860">
        <v>13824.615301129699</v>
      </c>
      <c r="O1860">
        <v>480788.42650227161</v>
      </c>
      <c r="P1860">
        <v>2577.7647100363911</v>
      </c>
      <c r="Q1860">
        <v>342.02760343855101</v>
      </c>
      <c r="R1860">
        <v>411.6907161999668</v>
      </c>
      <c r="S1860">
        <v>9196.4349443074607</v>
      </c>
      <c r="T1860">
        <v>1296.6973271473519</v>
      </c>
      <c r="U1860">
        <v>22.496800000000004</v>
      </c>
      <c r="V1860">
        <v>14243854.657576922</v>
      </c>
    </row>
    <row r="1861" spans="1:22" x14ac:dyDescent="0.25">
      <c r="A1861" t="s">
        <v>301</v>
      </c>
      <c r="B1861" t="s">
        <v>7</v>
      </c>
      <c r="C1861">
        <v>9.6346933878496327E-2</v>
      </c>
      <c r="D1861">
        <v>1.2959999999999996E-2</v>
      </c>
      <c r="E1861">
        <v>8.3386933878496355E-2</v>
      </c>
      <c r="F1861">
        <v>3.3806733469624081E-2</v>
      </c>
      <c r="G1861">
        <v>6.2540200408872273E-2</v>
      </c>
      <c r="H1861">
        <v>0.17499999999999991</v>
      </c>
      <c r="I1861">
        <v>0.14099999999999996</v>
      </c>
      <c r="J1861">
        <v>140971.27606231536</v>
      </c>
      <c r="K1861">
        <v>240442.12445889562</v>
      </c>
      <c r="L1861">
        <v>638771.18288449</v>
      </c>
      <c r="M1861">
        <v>638771.18288448988</v>
      </c>
      <c r="N1861">
        <v>20638.797623049177</v>
      </c>
      <c r="O1861">
        <v>360774.6028981618</v>
      </c>
      <c r="P1861">
        <v>8794.8689660248692</v>
      </c>
      <c r="Q1861">
        <v>1055.3842759229842</v>
      </c>
      <c r="R1861">
        <v>1388.8857071146469</v>
      </c>
      <c r="S1861">
        <v>8238.0882331171942</v>
      </c>
      <c r="T1861">
        <v>1161.5704408695242</v>
      </c>
      <c r="U1861">
        <v>14.762300000000005</v>
      </c>
      <c r="V1861">
        <v>8472507.0351923089</v>
      </c>
    </row>
    <row r="1862" spans="1:22" x14ac:dyDescent="0.25">
      <c r="A1862" t="s">
        <v>302</v>
      </c>
      <c r="B1862" t="s">
        <v>1</v>
      </c>
      <c r="C1862">
        <v>9.7863114746892882E-2</v>
      </c>
      <c r="D1862">
        <v>1.2959999999999749E-2</v>
      </c>
      <c r="E1862">
        <v>8.4903114746892577E-2</v>
      </c>
      <c r="F1862">
        <v>3.4185778686723671E-2</v>
      </c>
      <c r="G1862">
        <v>6.367733606016994E-2</v>
      </c>
      <c r="H1862">
        <v>0.1750000000000034</v>
      </c>
      <c r="I1862">
        <v>0.14100000000000068</v>
      </c>
      <c r="J1862">
        <v>20896247.747770149</v>
      </c>
      <c r="K1862">
        <v>37141315.998258211</v>
      </c>
      <c r="L1862">
        <v>98845374.172040612</v>
      </c>
      <c r="M1862">
        <v>98845374.172040701</v>
      </c>
      <c r="N1862">
        <v>3144643.4556833282</v>
      </c>
      <c r="O1862">
        <v>54892920.290344857</v>
      </c>
      <c r="P1862">
        <v>1312462.4328073969</v>
      </c>
      <c r="Q1862">
        <v>164071.59861656101</v>
      </c>
      <c r="R1862">
        <v>208191.29843077794</v>
      </c>
      <c r="S1862">
        <v>1279507.5598848769</v>
      </c>
      <c r="T1862">
        <v>180410.56594376772</v>
      </c>
      <c r="U1862">
        <v>2295.6054910912544</v>
      </c>
      <c r="V1862">
        <v>1258304464.8497856</v>
      </c>
    </row>
    <row r="1863" spans="1:22" x14ac:dyDescent="0.25">
      <c r="A1863" t="s">
        <v>302</v>
      </c>
      <c r="B1863" t="s">
        <v>2</v>
      </c>
      <c r="C1863">
        <v>8.5078106374249368E-2</v>
      </c>
      <c r="D1863">
        <v>1.2960000000000003E-2</v>
      </c>
      <c r="E1863">
        <v>7.211810637424948E-2</v>
      </c>
      <c r="F1863">
        <v>3.0989526593562387E-2</v>
      </c>
      <c r="G1863">
        <v>5.408857978068702E-2</v>
      </c>
      <c r="H1863">
        <v>0.17500000000000032</v>
      </c>
      <c r="I1863">
        <v>0.14100000000000001</v>
      </c>
      <c r="J1863">
        <v>955524.04263452522</v>
      </c>
      <c r="K1863">
        <v>1737401.0112684672</v>
      </c>
      <c r="L1863">
        <v>3458638.3217458855</v>
      </c>
      <c r="M1863">
        <v>3458638.3217458851</v>
      </c>
      <c r="N1863">
        <v>438391.17801487865</v>
      </c>
      <c r="O1863">
        <v>2254533.8758881134</v>
      </c>
      <c r="P1863">
        <v>300953.37539355026</v>
      </c>
      <c r="Q1863">
        <v>37543.514874781416</v>
      </c>
      <c r="R1863">
        <v>47728.061527834769</v>
      </c>
      <c r="S1863">
        <v>45719.742522972658</v>
      </c>
      <c r="T1863">
        <v>6446.4836957391453</v>
      </c>
      <c r="U1863">
        <v>90.404599999999988</v>
      </c>
      <c r="V1863">
        <v>57374581.487692304</v>
      </c>
    </row>
    <row r="1864" spans="1:22" x14ac:dyDescent="0.25">
      <c r="A1864" t="s">
        <v>302</v>
      </c>
      <c r="B1864" t="s">
        <v>3</v>
      </c>
      <c r="C1864">
        <v>8.5973410048810248E-2</v>
      </c>
      <c r="D1864">
        <v>1.2959999999999871E-2</v>
      </c>
      <c r="E1864">
        <v>7.3013410048810456E-2</v>
      </c>
      <c r="F1864">
        <v>3.1213352512202773E-2</v>
      </c>
      <c r="G1864">
        <v>5.4760057536607988E-2</v>
      </c>
      <c r="H1864">
        <v>0.17499999999999874</v>
      </c>
      <c r="I1864">
        <v>0.1410000000000004</v>
      </c>
      <c r="J1864">
        <v>6337969.2798625799</v>
      </c>
      <c r="K1864">
        <v>9556621.1247134283</v>
      </c>
      <c r="L1864">
        <v>25993473.226050135</v>
      </c>
      <c r="M1864">
        <v>25993473.226050057</v>
      </c>
      <c r="N1864">
        <v>669097.53702253662</v>
      </c>
      <c r="O1864">
        <v>15225492.867553476</v>
      </c>
      <c r="P1864">
        <v>222347.03848988182</v>
      </c>
      <c r="Q1864">
        <v>26991.093639989456</v>
      </c>
      <c r="R1864">
        <v>35156.676630311857</v>
      </c>
      <c r="S1864">
        <v>337075.13432283705</v>
      </c>
      <c r="T1864">
        <v>47527.593939520149</v>
      </c>
      <c r="U1864">
        <v>707.65130000000033</v>
      </c>
      <c r="V1864">
        <v>381897378.83470744</v>
      </c>
    </row>
    <row r="1865" spans="1:22" x14ac:dyDescent="0.25">
      <c r="A1865" t="s">
        <v>302</v>
      </c>
      <c r="B1865" t="s">
        <v>4</v>
      </c>
      <c r="C1865">
        <v>0.11303305763285426</v>
      </c>
      <c r="D1865">
        <v>1.296000000000002E-2</v>
      </c>
      <c r="E1865">
        <v>0.10007305763285425</v>
      </c>
      <c r="F1865">
        <v>3.797826440821344E-2</v>
      </c>
      <c r="G1865">
        <v>7.5054793224640537E-2</v>
      </c>
      <c r="H1865">
        <v>0.17500000000000041</v>
      </c>
      <c r="I1865">
        <v>0.14099999999999968</v>
      </c>
      <c r="J1865">
        <v>1220929.5977271765</v>
      </c>
      <c r="K1865">
        <v>2457917.5440034326</v>
      </c>
      <c r="L1865">
        <v>6943960.3972022971</v>
      </c>
      <c r="M1865">
        <v>6943960.3972022869</v>
      </c>
      <c r="N1865">
        <v>107448.05870199855</v>
      </c>
      <c r="O1865">
        <v>3571399.0830286094</v>
      </c>
      <c r="P1865">
        <v>4284.3485741082004</v>
      </c>
      <c r="Q1865">
        <v>567.66160492963797</v>
      </c>
      <c r="R1865">
        <v>684.13343524433526</v>
      </c>
      <c r="S1865">
        <v>89318.067561539661</v>
      </c>
      <c r="T1865">
        <v>12593.847526177093</v>
      </c>
      <c r="U1865">
        <v>155.69809999999998</v>
      </c>
      <c r="V1865">
        <v>73539516.607500002</v>
      </c>
    </row>
    <row r="1866" spans="1:22" x14ac:dyDescent="0.25">
      <c r="A1866" t="s">
        <v>302</v>
      </c>
      <c r="B1866" t="s">
        <v>5</v>
      </c>
      <c r="C1866">
        <v>0.10682551265332013</v>
      </c>
      <c r="D1866">
        <v>1.2959999999999812E-2</v>
      </c>
      <c r="E1866">
        <v>9.3865512653319008E-2</v>
      </c>
      <c r="F1866">
        <v>3.6426378163330213E-2</v>
      </c>
      <c r="G1866">
        <v>7.0399134489989662E-2</v>
      </c>
      <c r="H1866">
        <v>0.17500000000000127</v>
      </c>
      <c r="I1866">
        <v>0.1409999999999996</v>
      </c>
      <c r="J1866">
        <v>10508840.110196637</v>
      </c>
      <c r="K1866">
        <v>20599203.579394054</v>
      </c>
      <c r="L1866">
        <v>55230687.135251708</v>
      </c>
      <c r="M1866">
        <v>55230687.135251656</v>
      </c>
      <c r="N1866">
        <v>1641730.9007325843</v>
      </c>
      <c r="O1866">
        <v>29466312.788858131</v>
      </c>
      <c r="P1866">
        <v>643570.88658030587</v>
      </c>
      <c r="Q1866">
        <v>81603.552521044447</v>
      </c>
      <c r="R1866">
        <v>102249.59591329029</v>
      </c>
      <c r="S1866">
        <v>713678.23463451036</v>
      </c>
      <c r="T1866">
        <v>100628.631083466</v>
      </c>
      <c r="U1866">
        <v>1146.9967910912469</v>
      </c>
      <c r="V1866">
        <v>632751837.88891375</v>
      </c>
    </row>
    <row r="1867" spans="1:22" x14ac:dyDescent="0.25">
      <c r="A1867" t="s">
        <v>302</v>
      </c>
      <c r="B1867" t="s">
        <v>6</v>
      </c>
      <c r="C1867">
        <v>7.709077160288659E-2</v>
      </c>
      <c r="D1867">
        <v>1.2959999999999996E-2</v>
      </c>
      <c r="E1867">
        <v>6.4130771602886535E-2</v>
      </c>
      <c r="F1867">
        <v>2.8992692900721657E-2</v>
      </c>
      <c r="G1867">
        <v>4.8098078702164988E-2</v>
      </c>
      <c r="H1867">
        <v>0.17500000000000027</v>
      </c>
      <c r="I1867">
        <v>0.14099999999999996</v>
      </c>
      <c r="J1867">
        <v>868629.2184080584</v>
      </c>
      <c r="K1867">
        <v>1169248.5001190724</v>
      </c>
      <c r="L1867">
        <v>3135126.4704482094</v>
      </c>
      <c r="M1867">
        <v>3135126.4704482146</v>
      </c>
      <c r="N1867">
        <v>93154.757477251347</v>
      </c>
      <c r="O1867">
        <v>1944722.9610498794</v>
      </c>
      <c r="P1867">
        <v>36533.082616135296</v>
      </c>
      <c r="Q1867">
        <v>4404.4414717930767</v>
      </c>
      <c r="R1867">
        <v>5772.1908963979004</v>
      </c>
      <c r="S1867">
        <v>40705.558714220155</v>
      </c>
      <c r="T1867">
        <v>5739.4837787050428</v>
      </c>
      <c r="U1867">
        <v>91.757000000000005</v>
      </c>
      <c r="V1867">
        <v>52311465.713846162</v>
      </c>
    </row>
    <row r="1868" spans="1:22" x14ac:dyDescent="0.25">
      <c r="A1868" t="s">
        <v>302</v>
      </c>
      <c r="B1868" t="s">
        <v>7</v>
      </c>
      <c r="C1868">
        <v>8.6551742334117693E-2</v>
      </c>
      <c r="D1868">
        <v>1.2960000000000015E-2</v>
      </c>
      <c r="E1868">
        <v>7.3591742334117582E-2</v>
      </c>
      <c r="F1868">
        <v>3.1357935583529332E-2</v>
      </c>
      <c r="G1868">
        <v>5.5193806750588222E-2</v>
      </c>
      <c r="H1868">
        <v>0.17500000000000038</v>
      </c>
      <c r="I1868">
        <v>0.14099999999999979</v>
      </c>
      <c r="J1868">
        <v>1004355.4989411486</v>
      </c>
      <c r="K1868">
        <v>1620924.2387596699</v>
      </c>
      <c r="L1868">
        <v>4083488.6213426283</v>
      </c>
      <c r="M1868">
        <v>4083488.6213426306</v>
      </c>
      <c r="N1868">
        <v>194821.02373409551</v>
      </c>
      <c r="O1868">
        <v>2430458.7139667221</v>
      </c>
      <c r="P1868">
        <v>104773.70115341555</v>
      </c>
      <c r="Q1868">
        <v>12961.334504022941</v>
      </c>
      <c r="R1868">
        <v>16600.640027698824</v>
      </c>
      <c r="S1868">
        <v>53010.822128797605</v>
      </c>
      <c r="T1868">
        <v>7474.5259201604622</v>
      </c>
      <c r="U1868">
        <v>103.09769999999992</v>
      </c>
      <c r="V1868">
        <v>60429684.31712307</v>
      </c>
    </row>
    <row r="1869" spans="1:22" x14ac:dyDescent="0.25">
      <c r="A1869" t="s">
        <v>303</v>
      </c>
      <c r="B1869" t="s">
        <v>1</v>
      </c>
      <c r="C1869">
        <v>0.10770010204723263</v>
      </c>
      <c r="D1869">
        <v>1.2960000000000043E-2</v>
      </c>
      <c r="E1869">
        <v>9.4740102047232738E-2</v>
      </c>
      <c r="F1869">
        <v>3.6645025511808184E-2</v>
      </c>
      <c r="G1869">
        <v>7.1055076535424519E-2</v>
      </c>
      <c r="H1869">
        <v>0.1749999999999996</v>
      </c>
      <c r="I1869">
        <v>0.14099999999999929</v>
      </c>
      <c r="J1869">
        <v>2489937.3984214826</v>
      </c>
      <c r="K1869">
        <v>4922602.5991524374</v>
      </c>
      <c r="L1869">
        <v>12816489.651941577</v>
      </c>
      <c r="M1869">
        <v>12816489.651941586</v>
      </c>
      <c r="N1869">
        <v>487829.53637893498</v>
      </c>
      <c r="O1869">
        <v>6924710.4611949902</v>
      </c>
      <c r="P1869">
        <v>231852.06189225175</v>
      </c>
      <c r="Q1869">
        <v>29540.849323058123</v>
      </c>
      <c r="R1869">
        <v>36856.40048135868</v>
      </c>
      <c r="S1869">
        <v>166152.69472591393</v>
      </c>
      <c r="T1869">
        <v>23427.529956353854</v>
      </c>
      <c r="U1869">
        <v>270.9953999999999</v>
      </c>
      <c r="V1869">
        <v>149785623.27656159</v>
      </c>
    </row>
    <row r="1870" spans="1:22" x14ac:dyDescent="0.25">
      <c r="A1870" t="s">
        <v>303</v>
      </c>
      <c r="B1870" t="s">
        <v>2</v>
      </c>
      <c r="C1870">
        <v>8.3773384939687043E-2</v>
      </c>
      <c r="D1870">
        <v>1.2959999999999994E-2</v>
      </c>
      <c r="E1870">
        <v>7.0813384939687016E-2</v>
      </c>
      <c r="F1870">
        <v>3.066334623492176E-2</v>
      </c>
      <c r="G1870">
        <v>5.3110038704765286E-2</v>
      </c>
      <c r="H1870">
        <v>0.17499999999999991</v>
      </c>
      <c r="I1870">
        <v>0.14100000000000001</v>
      </c>
      <c r="J1870">
        <v>241812.04851785215</v>
      </c>
      <c r="K1870">
        <v>393585.31914691976</v>
      </c>
      <c r="L1870">
        <v>802014.25013184373</v>
      </c>
      <c r="M1870">
        <v>802014.25013184384</v>
      </c>
      <c r="N1870">
        <v>94685.426827228861</v>
      </c>
      <c r="O1870">
        <v>540711.94083754299</v>
      </c>
      <c r="P1870">
        <v>64149.325112820159</v>
      </c>
      <c r="Q1870">
        <v>8179.6264844801844</v>
      </c>
      <c r="R1870">
        <v>10198.382175219349</v>
      </c>
      <c r="S1870">
        <v>10655.646849000063</v>
      </c>
      <c r="T1870">
        <v>1502.4462057090084</v>
      </c>
      <c r="U1870">
        <v>22.650100000000002</v>
      </c>
      <c r="V1870">
        <v>14511201.795192301</v>
      </c>
    </row>
    <row r="1871" spans="1:22" x14ac:dyDescent="0.25">
      <c r="A1871" t="s">
        <v>303</v>
      </c>
      <c r="B1871" t="s">
        <v>3</v>
      </c>
      <c r="C1871">
        <v>8.4977251371450277E-2</v>
      </c>
      <c r="D1871">
        <v>1.2959999999999992E-2</v>
      </c>
      <c r="E1871">
        <v>7.2017251371450347E-2</v>
      </c>
      <c r="F1871">
        <v>3.0964312842862541E-2</v>
      </c>
      <c r="G1871">
        <v>5.4012938528587705E-2</v>
      </c>
      <c r="H1871">
        <v>0.17500000000000024</v>
      </c>
      <c r="I1871">
        <v>0.14100000000000004</v>
      </c>
      <c r="J1871">
        <v>708245.44733876921</v>
      </c>
      <c r="K1871">
        <v>1052839.0937438568</v>
      </c>
      <c r="L1871">
        <v>2844197.2551555987</v>
      </c>
      <c r="M1871">
        <v>2844197.2551555987</v>
      </c>
      <c r="N1871">
        <v>78580.006518993061</v>
      </c>
      <c r="O1871">
        <v>1682504.5345636327</v>
      </c>
      <c r="P1871">
        <v>28348.210060795649</v>
      </c>
      <c r="Q1871">
        <v>3636.8522387481926</v>
      </c>
      <c r="R1871">
        <v>4509.8937842356809</v>
      </c>
      <c r="S1871">
        <v>36884.356209652658</v>
      </c>
      <c r="T1871">
        <v>5200.6942255610265</v>
      </c>
      <c r="U1871">
        <v>78.255299999999977</v>
      </c>
      <c r="V1871">
        <v>42670677.134061538</v>
      </c>
    </row>
    <row r="1872" spans="1:22" x14ac:dyDescent="0.25">
      <c r="A1872" t="s">
        <v>303</v>
      </c>
      <c r="B1872" t="s">
        <v>4</v>
      </c>
      <c r="C1872">
        <v>0.12484370460099049</v>
      </c>
      <c r="D1872">
        <v>1.2959999999999996E-2</v>
      </c>
      <c r="E1872">
        <v>0.11188370460099055</v>
      </c>
      <c r="F1872">
        <v>4.0930926150247633E-2</v>
      </c>
      <c r="G1872">
        <v>8.3912778450742825E-2</v>
      </c>
      <c r="H1872">
        <v>0.17499999999999991</v>
      </c>
      <c r="I1872">
        <v>0.14100000000000001</v>
      </c>
      <c r="J1872">
        <v>365752.32016861968</v>
      </c>
      <c r="K1872">
        <v>837758.64948598505</v>
      </c>
      <c r="L1872">
        <v>2320530.0348094478</v>
      </c>
      <c r="M1872">
        <v>2320530.0348094478</v>
      </c>
      <c r="N1872">
        <v>48186.478412127588</v>
      </c>
      <c r="O1872">
        <v>1155324.4912424777</v>
      </c>
      <c r="P1872">
        <v>10895.238950549228</v>
      </c>
      <c r="Q1872">
        <v>1307.4286740659072</v>
      </c>
      <c r="R1872">
        <v>1720.5761350707339</v>
      </c>
      <c r="S1872">
        <v>30029.127653322936</v>
      </c>
      <c r="T1872">
        <v>4234.1069991185341</v>
      </c>
      <c r="U1872">
        <v>47.372300000000003</v>
      </c>
      <c r="V1872">
        <v>22039715.644615378</v>
      </c>
    </row>
    <row r="1873" spans="1:22" x14ac:dyDescent="0.25">
      <c r="A1873" t="s">
        <v>303</v>
      </c>
      <c r="B1873" t="s">
        <v>5</v>
      </c>
      <c r="C1873">
        <v>0.12646976373342453</v>
      </c>
      <c r="D1873">
        <v>1.296000000000001E-2</v>
      </c>
      <c r="E1873">
        <v>0.11350976373342427</v>
      </c>
      <c r="F1873">
        <v>4.1337440933356097E-2</v>
      </c>
      <c r="G1873">
        <v>8.5132322800068411E-2</v>
      </c>
      <c r="H1873">
        <v>0.17500000000000024</v>
      </c>
      <c r="I1873">
        <v>0.14099999999999996</v>
      </c>
      <c r="J1873">
        <v>1023087.1835953727</v>
      </c>
      <c r="K1873">
        <v>2447112.5136021059</v>
      </c>
      <c r="L1873">
        <v>6357915.969579706</v>
      </c>
      <c r="M1873">
        <v>6357915.969579706</v>
      </c>
      <c r="N1873">
        <v>245855.39280665293</v>
      </c>
      <c r="O1873">
        <v>3224344.3043908258</v>
      </c>
      <c r="P1873">
        <v>118170.66638120721</v>
      </c>
      <c r="Q1873">
        <v>15085.550526888564</v>
      </c>
      <c r="R1873">
        <v>18789.126584041504</v>
      </c>
      <c r="S1873">
        <v>82217.396419382378</v>
      </c>
      <c r="T1873">
        <v>11592.652895132922</v>
      </c>
      <c r="U1873">
        <v>107.46770000000002</v>
      </c>
      <c r="V1873">
        <v>61506575.290384606</v>
      </c>
    </row>
    <row r="1874" spans="1:22" x14ac:dyDescent="0.25">
      <c r="A1874" t="s">
        <v>303</v>
      </c>
      <c r="B1874" t="s">
        <v>6</v>
      </c>
      <c r="U1874">
        <v>9.6</v>
      </c>
    </row>
    <row r="1875" spans="1:22" x14ac:dyDescent="0.25">
      <c r="A1875" t="s">
        <v>303</v>
      </c>
      <c r="B1875" t="s">
        <v>7</v>
      </c>
      <c r="U1875">
        <v>5.65</v>
      </c>
    </row>
    <row r="1876" spans="1:22" x14ac:dyDescent="0.25">
      <c r="A1876" t="s">
        <v>304</v>
      </c>
      <c r="B1876" t="s">
        <v>1</v>
      </c>
      <c r="C1876">
        <v>0.10269553151669632</v>
      </c>
      <c r="D1876">
        <v>1.2959999999999987E-2</v>
      </c>
      <c r="E1876">
        <v>8.9735531516696276E-2</v>
      </c>
      <c r="F1876">
        <v>3.5393882879174075E-2</v>
      </c>
      <c r="G1876">
        <v>6.7301648637522193E-2</v>
      </c>
      <c r="H1876">
        <v>0.17500000000000002</v>
      </c>
      <c r="I1876">
        <v>0.10599999999999986</v>
      </c>
      <c r="J1876">
        <v>654353.98448743904</v>
      </c>
      <c r="K1876">
        <v>1299964.7586663077</v>
      </c>
      <c r="L1876">
        <v>3230355.1520075663</v>
      </c>
      <c r="M1876">
        <v>3230355.1520075658</v>
      </c>
      <c r="N1876">
        <v>167384.78099784022</v>
      </c>
      <c r="O1876">
        <v>1786933.9621559069</v>
      </c>
      <c r="P1876">
        <v>96075.555792220985</v>
      </c>
      <c r="Q1876">
        <v>11713.857013573099</v>
      </c>
      <c r="R1876">
        <v>11425.677757414171</v>
      </c>
      <c r="S1876">
        <v>43553.06549243367</v>
      </c>
      <c r="T1876">
        <v>4616.6249421979664</v>
      </c>
      <c r="U1876">
        <v>70.469900000000052</v>
      </c>
      <c r="V1876">
        <v>40657115.628973074</v>
      </c>
    </row>
    <row r="1877" spans="1:22" x14ac:dyDescent="0.25">
      <c r="A1877" t="s">
        <v>304</v>
      </c>
      <c r="B1877" t="s">
        <v>2</v>
      </c>
      <c r="U1877">
        <v>7.8</v>
      </c>
    </row>
    <row r="1878" spans="1:22" x14ac:dyDescent="0.25">
      <c r="A1878" t="s">
        <v>304</v>
      </c>
      <c r="B1878" t="s">
        <v>3</v>
      </c>
      <c r="C1878">
        <v>6.1288120883114632E-2</v>
      </c>
      <c r="D1878">
        <v>1.2960000000000001E-2</v>
      </c>
      <c r="E1878">
        <v>4.8328120883114604E-2</v>
      </c>
      <c r="F1878">
        <v>2.5042030220778645E-2</v>
      </c>
      <c r="G1878">
        <v>3.6246090662335965E-2</v>
      </c>
      <c r="H1878">
        <v>0.17499999999999993</v>
      </c>
      <c r="I1878">
        <v>0.10600000000000001</v>
      </c>
      <c r="J1878">
        <v>184773.47845477849</v>
      </c>
      <c r="K1878">
        <v>185334.63019606398</v>
      </c>
      <c r="L1878">
        <v>502775.70683654898</v>
      </c>
      <c r="M1878">
        <v>502775.70683654898</v>
      </c>
      <c r="N1878">
        <v>13307.045937910909</v>
      </c>
      <c r="O1878">
        <v>356801.0627129316</v>
      </c>
      <c r="P1878">
        <v>4720.6828576328344</v>
      </c>
      <c r="Q1878">
        <v>566.48194291594018</v>
      </c>
      <c r="R1878">
        <v>560.43946885817013</v>
      </c>
      <c r="S1878">
        <v>6744.5223042529724</v>
      </c>
      <c r="T1878">
        <v>714.91936425081508</v>
      </c>
      <c r="U1878">
        <v>21.517900000000001</v>
      </c>
      <c r="V1878">
        <v>11489176.28326923</v>
      </c>
    </row>
    <row r="1879" spans="1:22" x14ac:dyDescent="0.25">
      <c r="A1879" t="s">
        <v>304</v>
      </c>
      <c r="B1879" t="s">
        <v>4</v>
      </c>
      <c r="U1879">
        <v>7.8137999999999996</v>
      </c>
    </row>
    <row r="1880" spans="1:22" x14ac:dyDescent="0.25">
      <c r="A1880" t="s">
        <v>304</v>
      </c>
      <c r="B1880" t="s">
        <v>5</v>
      </c>
      <c r="C1880">
        <v>0.14025251737313485</v>
      </c>
      <c r="D1880">
        <v>1.2960000000000003E-2</v>
      </c>
      <c r="E1880">
        <v>0.12729251737313485</v>
      </c>
      <c r="F1880">
        <v>4.4783129343283691E-2</v>
      </c>
      <c r="G1880">
        <v>9.5469388029851152E-2</v>
      </c>
      <c r="H1880">
        <v>0.17500000000000004</v>
      </c>
      <c r="I1880">
        <v>0.10600000000000001</v>
      </c>
      <c r="J1880">
        <v>271734.80418713903</v>
      </c>
      <c r="K1880">
        <v>719457.09952048317</v>
      </c>
      <c r="L1880">
        <v>1879293.9280643705</v>
      </c>
      <c r="M1880">
        <v>1879293.9280643701</v>
      </c>
      <c r="N1880">
        <v>69769.342624269193</v>
      </c>
      <c r="O1880">
        <v>921422.56108335266</v>
      </c>
      <c r="P1880">
        <v>33815.326871328842</v>
      </c>
      <c r="Q1880">
        <v>4057.8392245594605</v>
      </c>
      <c r="R1880">
        <v>4014.5556061641601</v>
      </c>
      <c r="S1880">
        <v>25209.422171986695</v>
      </c>
      <c r="T1880">
        <v>2672.1987502305901</v>
      </c>
      <c r="U1880">
        <v>27.677599999999998</v>
      </c>
      <c r="V1880">
        <v>16877040.83154808</v>
      </c>
    </row>
    <row r="1881" spans="1:22" x14ac:dyDescent="0.25">
      <c r="A1881" t="s">
        <v>304</v>
      </c>
      <c r="B1881" t="s">
        <v>6</v>
      </c>
      <c r="U1881">
        <v>3.2637000000000005</v>
      </c>
    </row>
    <row r="1882" spans="1:22" x14ac:dyDescent="0.25">
      <c r="A1882" t="s">
        <v>304</v>
      </c>
      <c r="B1882" t="s">
        <v>7</v>
      </c>
      <c r="U1882">
        <v>2.3969</v>
      </c>
    </row>
    <row r="1883" spans="1:22" x14ac:dyDescent="0.25">
      <c r="A1883" t="s">
        <v>305</v>
      </c>
      <c r="B1883" t="s">
        <v>1</v>
      </c>
      <c r="C1883">
        <v>8.4798878049195003E-2</v>
      </c>
      <c r="D1883">
        <v>1.2960000000000025E-2</v>
      </c>
      <c r="E1883">
        <v>7.183887804919567E-2</v>
      </c>
      <c r="F1883">
        <v>3.0919719512298927E-2</v>
      </c>
      <c r="G1883">
        <v>5.3879158536896343E-2</v>
      </c>
      <c r="H1883">
        <v>0.17500000000000102</v>
      </c>
      <c r="I1883">
        <v>0.10600000000000089</v>
      </c>
      <c r="J1883">
        <v>2029030.6743411734</v>
      </c>
      <c r="K1883">
        <v>3056633.4329435951</v>
      </c>
      <c r="L1883">
        <v>7836911.7465983955</v>
      </c>
      <c r="M1883">
        <v>7836911.7465984039</v>
      </c>
      <c r="N1883">
        <v>333247.13805809617</v>
      </c>
      <c r="O1883">
        <v>4752416.9692266723</v>
      </c>
      <c r="P1883">
        <v>174235.32394319199</v>
      </c>
      <c r="Q1883">
        <v>22661.195901254297</v>
      </c>
      <c r="R1883">
        <v>20871.031103511305</v>
      </c>
      <c r="S1883">
        <v>104411.92324605757</v>
      </c>
      <c r="T1883">
        <v>11067.663864082102</v>
      </c>
      <c r="U1883">
        <v>222.39319999999915</v>
      </c>
      <c r="V1883">
        <v>125822955.99599032</v>
      </c>
    </row>
    <row r="1884" spans="1:22" x14ac:dyDescent="0.25">
      <c r="A1884" t="s">
        <v>305</v>
      </c>
      <c r="B1884" t="s">
        <v>2</v>
      </c>
      <c r="C1884">
        <v>0.10831772644182103</v>
      </c>
      <c r="D1884">
        <v>1.2959999999999998E-2</v>
      </c>
      <c r="E1884">
        <v>9.5357726441821083E-2</v>
      </c>
      <c r="F1884">
        <v>3.6799431610455263E-2</v>
      </c>
      <c r="G1884">
        <v>7.1518294831365764E-2</v>
      </c>
      <c r="H1884">
        <v>0.17499999999999996</v>
      </c>
      <c r="I1884">
        <v>0.10600000000000001</v>
      </c>
      <c r="J1884">
        <v>157920.60608246148</v>
      </c>
      <c r="K1884">
        <v>356076.11808405304</v>
      </c>
      <c r="L1884">
        <v>715773.98808371299</v>
      </c>
      <c r="M1884">
        <v>715773.98808371299</v>
      </c>
      <c r="N1884">
        <v>88113.591542111652</v>
      </c>
      <c r="O1884">
        <v>425883.13262440299</v>
      </c>
      <c r="P1884">
        <v>62106.991851264116</v>
      </c>
      <c r="Q1884">
        <v>7875.2447598701292</v>
      </c>
      <c r="R1884">
        <v>7418.11708078023</v>
      </c>
      <c r="S1884">
        <v>9686.4718356213016</v>
      </c>
      <c r="T1884">
        <v>1026.766014575858</v>
      </c>
      <c r="U1884">
        <v>15.47</v>
      </c>
      <c r="V1884">
        <v>9744650.1061538476</v>
      </c>
    </row>
    <row r="1885" spans="1:22" x14ac:dyDescent="0.25">
      <c r="A1885" t="s">
        <v>305</v>
      </c>
      <c r="B1885" t="s">
        <v>3</v>
      </c>
      <c r="C1885">
        <v>5.3523540254617363E-2</v>
      </c>
      <c r="D1885">
        <v>1.2960000000000001E-2</v>
      </c>
      <c r="E1885">
        <v>4.0563540254617406E-2</v>
      </c>
      <c r="F1885">
        <v>2.3100885063654347E-2</v>
      </c>
      <c r="G1885">
        <v>3.0422655190963033E-2</v>
      </c>
      <c r="H1885">
        <v>0.17500000000000007</v>
      </c>
      <c r="I1885">
        <v>0.10599999999999998</v>
      </c>
      <c r="J1885">
        <v>549889.35192597564</v>
      </c>
      <c r="K1885">
        <v>432627.97920225008</v>
      </c>
      <c r="L1885">
        <v>1195381.1403554271</v>
      </c>
      <c r="M1885">
        <v>1195381.1403554275</v>
      </c>
      <c r="N1885">
        <v>25625.699312830577</v>
      </c>
      <c r="O1885">
        <v>956891.6318153952</v>
      </c>
      <c r="P1885">
        <v>6465.6593297824929</v>
      </c>
      <c r="Q1885">
        <v>780.37401172838156</v>
      </c>
      <c r="R1885">
        <v>768.07953420015258</v>
      </c>
      <c r="S1885">
        <v>15923.676706256483</v>
      </c>
      <c r="T1885">
        <v>1687.9097308631872</v>
      </c>
      <c r="U1885">
        <v>62.636899999999969</v>
      </c>
      <c r="V1885">
        <v>34149981.636523075</v>
      </c>
    </row>
    <row r="1886" spans="1:22" x14ac:dyDescent="0.25">
      <c r="A1886" t="s">
        <v>305</v>
      </c>
      <c r="B1886" t="s">
        <v>4</v>
      </c>
      <c r="C1886">
        <v>0.10805643638754607</v>
      </c>
      <c r="D1886">
        <v>1.2959999999999994E-2</v>
      </c>
      <c r="E1886">
        <v>9.5096436387546085E-2</v>
      </c>
      <c r="F1886">
        <v>3.6734109096886507E-2</v>
      </c>
      <c r="G1886">
        <v>7.1322327290659515E-2</v>
      </c>
      <c r="H1886">
        <v>0.17499999999999993</v>
      </c>
      <c r="I1886">
        <v>0.10599999999999998</v>
      </c>
      <c r="J1886">
        <v>224142.08271281832</v>
      </c>
      <c r="K1886">
        <v>429282.07148726989</v>
      </c>
      <c r="L1886">
        <v>1216194.3976551143</v>
      </c>
      <c r="M1886">
        <v>1216194.3976551141</v>
      </c>
      <c r="N1886">
        <v>17912.954201673856</v>
      </c>
      <c r="O1886">
        <v>635511.19999841438</v>
      </c>
      <c r="P1886">
        <v>0</v>
      </c>
      <c r="Q1886">
        <v>0</v>
      </c>
      <c r="R1886">
        <v>0</v>
      </c>
      <c r="S1886">
        <v>16196.161122670754</v>
      </c>
      <c r="T1886">
        <v>1716.7930790031</v>
      </c>
      <c r="U1886">
        <v>29.197000000000006</v>
      </c>
      <c r="V1886">
        <v>13956618.166153846</v>
      </c>
    </row>
    <row r="1887" spans="1:22" x14ac:dyDescent="0.25">
      <c r="A1887" t="s">
        <v>305</v>
      </c>
      <c r="B1887" t="s">
        <v>5</v>
      </c>
      <c r="C1887">
        <v>9.2812913801870039E-2</v>
      </c>
      <c r="D1887">
        <v>1.2959999999999999E-2</v>
      </c>
      <c r="E1887">
        <v>7.9852913801870137E-2</v>
      </c>
      <c r="F1887">
        <v>3.292322845046753E-2</v>
      </c>
      <c r="G1887">
        <v>5.9889685351402551E-2</v>
      </c>
      <c r="H1887">
        <v>0.17500000000000024</v>
      </c>
      <c r="I1887">
        <v>0.1059999999999999</v>
      </c>
      <c r="J1887">
        <v>937157.50496887811</v>
      </c>
      <c r="K1887">
        <v>1588706.516785383</v>
      </c>
      <c r="L1887">
        <v>4051182.6883219145</v>
      </c>
      <c r="M1887">
        <v>4051182.6883219145</v>
      </c>
      <c r="N1887">
        <v>178734.21550855925</v>
      </c>
      <c r="O1887">
        <v>2347129.8062457019</v>
      </c>
      <c r="P1887">
        <v>95043.613419896064</v>
      </c>
      <c r="Q1887">
        <v>12731.290008585864</v>
      </c>
      <c r="R1887">
        <v>11424.139763419083</v>
      </c>
      <c r="S1887">
        <v>53829.269725730628</v>
      </c>
      <c r="T1887">
        <v>5705.9025909274424</v>
      </c>
      <c r="U1887">
        <v>102.3848</v>
      </c>
      <c r="V1887">
        <v>58042058.058349974</v>
      </c>
    </row>
    <row r="1888" spans="1:22" x14ac:dyDescent="0.25">
      <c r="A1888" t="s">
        <v>305</v>
      </c>
      <c r="B1888" t="s">
        <v>6</v>
      </c>
      <c r="U1888">
        <v>8.3873999999999889</v>
      </c>
    </row>
    <row r="1889" spans="1:22" x14ac:dyDescent="0.25">
      <c r="A1889" t="s">
        <v>305</v>
      </c>
      <c r="B1889" t="s">
        <v>7</v>
      </c>
      <c r="U1889">
        <v>4.3170999999999999</v>
      </c>
    </row>
    <row r="1890" spans="1:22" x14ac:dyDescent="0.25">
      <c r="A1890" t="s">
        <v>306</v>
      </c>
      <c r="B1890" t="s">
        <v>1</v>
      </c>
      <c r="C1890">
        <v>8.6121513760439555E-2</v>
      </c>
      <c r="D1890">
        <v>1.296000000000002E-2</v>
      </c>
      <c r="E1890">
        <v>7.3161513760439376E-2</v>
      </c>
      <c r="F1890">
        <v>3.1250378440109902E-2</v>
      </c>
      <c r="G1890">
        <v>5.4871135320329667E-2</v>
      </c>
      <c r="H1890">
        <v>0.17499999999999971</v>
      </c>
      <c r="I1890">
        <v>0.1060000000000004</v>
      </c>
      <c r="J1890">
        <v>2382737.9905676441</v>
      </c>
      <c r="K1890">
        <v>3787160.7359426087</v>
      </c>
      <c r="L1890">
        <v>9370614.3688668404</v>
      </c>
      <c r="M1890">
        <v>9370614.3688668385</v>
      </c>
      <c r="N1890">
        <v>497716.95974024106</v>
      </c>
      <c r="O1890">
        <v>5672181.7667700071</v>
      </c>
      <c r="P1890">
        <v>288521.26376889867</v>
      </c>
      <c r="Q1890">
        <v>36156.053302010187</v>
      </c>
      <c r="R1890">
        <v>34415.795609516339</v>
      </c>
      <c r="S1890">
        <v>125338.01723311206</v>
      </c>
      <c r="T1890">
        <v>13285.829826709871</v>
      </c>
      <c r="U1890">
        <v>271.16760000000005</v>
      </c>
      <c r="V1890">
        <v>147896213.90597701</v>
      </c>
    </row>
    <row r="1891" spans="1:22" x14ac:dyDescent="0.25">
      <c r="A1891" t="s">
        <v>306</v>
      </c>
      <c r="B1891" t="s">
        <v>2</v>
      </c>
      <c r="C1891">
        <v>5.69305905131453E-2</v>
      </c>
      <c r="D1891">
        <v>1.2959999999999998E-2</v>
      </c>
      <c r="E1891">
        <v>4.3970590513145315E-2</v>
      </c>
      <c r="F1891">
        <v>2.3952647628286323E-2</v>
      </c>
      <c r="G1891">
        <v>3.2977942884858995E-2</v>
      </c>
      <c r="H1891">
        <v>0.17499999999999991</v>
      </c>
      <c r="I1891">
        <v>0.10599999999999998</v>
      </c>
      <c r="J1891">
        <v>238846.12380349525</v>
      </c>
      <c r="K1891">
        <v>297945.80095153797</v>
      </c>
      <c r="L1891">
        <v>500810.38911357778</v>
      </c>
      <c r="M1891">
        <v>500810.38911357784</v>
      </c>
      <c r="N1891">
        <v>98256.753435259045</v>
      </c>
      <c r="O1891">
        <v>438535.17131977418</v>
      </c>
      <c r="P1891">
        <v>73175.637606014338</v>
      </c>
      <c r="Q1891">
        <v>8781.0765127217201</v>
      </c>
      <c r="R1891">
        <v>8687.411696586023</v>
      </c>
      <c r="S1891">
        <v>6883.0267811364192</v>
      </c>
      <c r="T1891">
        <v>729.60083880046045</v>
      </c>
      <c r="U1891">
        <v>21.92</v>
      </c>
      <c r="V1891">
        <v>14794123.673076926</v>
      </c>
    </row>
    <row r="1892" spans="1:22" x14ac:dyDescent="0.25">
      <c r="A1892" t="s">
        <v>306</v>
      </c>
      <c r="B1892" t="s">
        <v>3</v>
      </c>
      <c r="C1892">
        <v>4.9724714360796229E-2</v>
      </c>
      <c r="D1892">
        <v>1.2959999999999994E-2</v>
      </c>
      <c r="E1892">
        <v>3.6764714360796265E-2</v>
      </c>
      <c r="F1892">
        <v>2.215117859019905E-2</v>
      </c>
      <c r="G1892">
        <v>2.7573535770597183E-2</v>
      </c>
      <c r="H1892">
        <v>0.17500000000000004</v>
      </c>
      <c r="I1892">
        <v>0.10599999999999996</v>
      </c>
      <c r="J1892">
        <v>619910.32975560543</v>
      </c>
      <c r="K1892">
        <v>476002.40064447955</v>
      </c>
      <c r="L1892">
        <v>1223906.2662198183</v>
      </c>
      <c r="M1892">
        <v>1223906.266219818</v>
      </c>
      <c r="N1892">
        <v>51025.233928405913</v>
      </c>
      <c r="O1892">
        <v>1044887.4964716795</v>
      </c>
      <c r="P1892">
        <v>26572.325276523065</v>
      </c>
      <c r="Q1892">
        <v>3188.6790331827674</v>
      </c>
      <c r="R1892">
        <v>3154.6664568288179</v>
      </c>
      <c r="S1892">
        <v>16373.926909467085</v>
      </c>
      <c r="T1892">
        <v>1735.6362524035105</v>
      </c>
      <c r="U1892">
        <v>71.664400000000001</v>
      </c>
      <c r="V1892">
        <v>38484839.990646169</v>
      </c>
    </row>
    <row r="1893" spans="1:22" x14ac:dyDescent="0.25">
      <c r="A1893" t="s">
        <v>306</v>
      </c>
      <c r="B1893" t="s">
        <v>4</v>
      </c>
      <c r="C1893">
        <v>0.13979281121918893</v>
      </c>
      <c r="D1893">
        <v>1.2959999999999989E-2</v>
      </c>
      <c r="E1893">
        <v>0.12683281121918888</v>
      </c>
      <c r="F1893">
        <v>4.4668202804797247E-2</v>
      </c>
      <c r="G1893">
        <v>9.5124608414391715E-2</v>
      </c>
      <c r="H1893">
        <v>0.17499999999999993</v>
      </c>
      <c r="I1893">
        <v>0.106</v>
      </c>
      <c r="J1893">
        <v>293957.62551586505</v>
      </c>
      <c r="K1893">
        <v>762381.63544248405</v>
      </c>
      <c r="L1893">
        <v>2136361.7224003435</v>
      </c>
      <c r="M1893">
        <v>2136361.722400344</v>
      </c>
      <c r="N1893">
        <v>37695.795981776784</v>
      </c>
      <c r="O1893">
        <v>1018643.4649765721</v>
      </c>
      <c r="P1893">
        <v>4944.2960177601062</v>
      </c>
      <c r="Q1893">
        <v>593.31552213121267</v>
      </c>
      <c r="R1893">
        <v>586.98682322847981</v>
      </c>
      <c r="S1893">
        <v>28545.386635313876</v>
      </c>
      <c r="T1893">
        <v>3025.8109833432691</v>
      </c>
      <c r="U1893">
        <v>40.174399999999999</v>
      </c>
      <c r="V1893">
        <v>18303177.164215386</v>
      </c>
    </row>
    <row r="1894" spans="1:22" x14ac:dyDescent="0.25">
      <c r="A1894" t="s">
        <v>306</v>
      </c>
      <c r="B1894" t="s">
        <v>5</v>
      </c>
      <c r="C1894">
        <v>9.694425102263278E-2</v>
      </c>
      <c r="D1894">
        <v>1.2960000000000011E-2</v>
      </c>
      <c r="E1894">
        <v>8.398425102263278E-2</v>
      </c>
      <c r="F1894">
        <v>3.3956062755658156E-2</v>
      </c>
      <c r="G1894">
        <v>6.2988188266974485E-2</v>
      </c>
      <c r="H1894">
        <v>0.17500000000000024</v>
      </c>
      <c r="I1894">
        <v>0.10600000000000007</v>
      </c>
      <c r="J1894">
        <v>1076310.0007864977</v>
      </c>
      <c r="K1894">
        <v>2032863.9960039339</v>
      </c>
      <c r="L1894">
        <v>4980230.59463182</v>
      </c>
      <c r="M1894">
        <v>4980230.5946318191</v>
      </c>
      <c r="N1894">
        <v>279590.34834499564</v>
      </c>
      <c r="O1894">
        <v>2829583.6484454358</v>
      </c>
      <c r="P1894">
        <v>165051.60987075584</v>
      </c>
      <c r="Q1894">
        <v>21339.694834233043</v>
      </c>
      <c r="R1894">
        <v>19757.478298728824</v>
      </c>
      <c r="S1894">
        <v>66402.861972221202</v>
      </c>
      <c r="T1894">
        <v>7038.7033690554499</v>
      </c>
      <c r="U1894">
        <v>119.54049999999995</v>
      </c>
      <c r="V1894">
        <v>66750309.204038471</v>
      </c>
    </row>
    <row r="1895" spans="1:22" x14ac:dyDescent="0.25">
      <c r="A1895" t="s">
        <v>306</v>
      </c>
      <c r="B1895" t="s">
        <v>6</v>
      </c>
      <c r="U1895">
        <v>6.9962000000000009</v>
      </c>
    </row>
    <row r="1896" spans="1:22" x14ac:dyDescent="0.25">
      <c r="A1896" t="s">
        <v>306</v>
      </c>
      <c r="B1896" t="s">
        <v>7</v>
      </c>
      <c r="C1896">
        <v>8.784483222370848E-2</v>
      </c>
      <c r="D1896">
        <v>1.2960000000000003E-2</v>
      </c>
      <c r="E1896">
        <v>7.4884832223708467E-2</v>
      </c>
      <c r="F1896">
        <v>3.1681208055927119E-2</v>
      </c>
      <c r="G1896">
        <v>5.6163624167781347E-2</v>
      </c>
      <c r="H1896">
        <v>0.17500000000000004</v>
      </c>
      <c r="I1896">
        <v>0.10600000000000001</v>
      </c>
      <c r="J1896">
        <v>96681.36945537047</v>
      </c>
      <c r="K1896">
        <v>171379.97241028774</v>
      </c>
      <c r="L1896">
        <v>397305.57802710595</v>
      </c>
      <c r="M1896">
        <v>397305.57802710601</v>
      </c>
      <c r="N1896">
        <v>29208.584800939367</v>
      </c>
      <c r="O1896">
        <v>238852.75706471893</v>
      </c>
      <c r="P1896">
        <v>18777.394997845346</v>
      </c>
      <c r="Q1896">
        <v>2253.2873997414413</v>
      </c>
      <c r="R1896">
        <v>2229.2523341441997</v>
      </c>
      <c r="S1896">
        <v>5378.5262831901819</v>
      </c>
      <c r="T1896">
        <v>570.12378601815919</v>
      </c>
      <c r="U1896">
        <v>10.872099999999998</v>
      </c>
      <c r="V1896">
        <v>6015540.4132307703</v>
      </c>
    </row>
    <row r="1897" spans="1:22" x14ac:dyDescent="0.25">
      <c r="A1897" t="s">
        <v>307</v>
      </c>
      <c r="B1897" t="s">
        <v>1</v>
      </c>
      <c r="C1897">
        <v>7.5044471121068573E-2</v>
      </c>
      <c r="D1897">
        <v>1.2960000000000015E-2</v>
      </c>
      <c r="E1897">
        <v>6.2084471121068664E-2</v>
      </c>
      <c r="F1897">
        <v>2.8481117780267167E-2</v>
      </c>
      <c r="G1897">
        <v>4.6563353340801451E-2</v>
      </c>
      <c r="H1897">
        <v>0.17500000000000029</v>
      </c>
      <c r="I1897">
        <v>0.10599999999999997</v>
      </c>
      <c r="J1897">
        <v>992578.83263748547</v>
      </c>
      <c r="K1897">
        <v>1473338.0386672448</v>
      </c>
      <c r="L1897">
        <v>3437235.0491555659</v>
      </c>
      <c r="M1897">
        <v>3437235.0491555659</v>
      </c>
      <c r="N1897">
        <v>245694.76671154099</v>
      </c>
      <c r="O1897">
        <v>2220222.1045931885</v>
      </c>
      <c r="P1897">
        <v>155359.49861288886</v>
      </c>
      <c r="Q1897">
        <v>20563.318018352191</v>
      </c>
      <c r="R1897">
        <v>18647.818562911554</v>
      </c>
      <c r="S1897">
        <v>46224.350377386574</v>
      </c>
      <c r="T1897">
        <v>4899.7811400029777</v>
      </c>
      <c r="U1897">
        <v>112.53160392977824</v>
      </c>
      <c r="V1897">
        <v>61472937.89519231</v>
      </c>
    </row>
    <row r="1898" spans="1:22" x14ac:dyDescent="0.25">
      <c r="A1898" t="s">
        <v>307</v>
      </c>
      <c r="B1898" t="s">
        <v>2</v>
      </c>
      <c r="C1898">
        <v>8.0451990829922077E-2</v>
      </c>
      <c r="D1898">
        <v>1.2959999999999998E-2</v>
      </c>
      <c r="E1898">
        <v>6.7491990829922077E-2</v>
      </c>
      <c r="F1898">
        <v>2.9832997707480522E-2</v>
      </c>
      <c r="G1898">
        <v>5.0618993122441565E-2</v>
      </c>
      <c r="H1898">
        <v>0.17499999999999996</v>
      </c>
      <c r="I1898">
        <v>0.10600000000000001</v>
      </c>
      <c r="J1898">
        <v>118486.85865978128</v>
      </c>
      <c r="K1898">
        <v>265424.99380138738</v>
      </c>
      <c r="L1898">
        <v>453158.06391013542</v>
      </c>
      <c r="M1898">
        <v>453158.06391013553</v>
      </c>
      <c r="N1898">
        <v>85779.229373506678</v>
      </c>
      <c r="O1898">
        <v>298132.62308766198</v>
      </c>
      <c r="P1898">
        <v>62705.908515943658</v>
      </c>
      <c r="Q1898">
        <v>8685.3744329957863</v>
      </c>
      <c r="R1898">
        <v>7567.4759925875805</v>
      </c>
      <c r="S1898">
        <v>6166.7906256596752</v>
      </c>
      <c r="T1898">
        <v>653.67980631992555</v>
      </c>
      <c r="U1898">
        <v>12.700000000000001</v>
      </c>
      <c r="V1898">
        <v>7307054.3846153831</v>
      </c>
    </row>
    <row r="1899" spans="1:22" x14ac:dyDescent="0.25">
      <c r="A1899" t="s">
        <v>307</v>
      </c>
      <c r="B1899" t="s">
        <v>3</v>
      </c>
      <c r="C1899">
        <v>6.1283408435687275E-2</v>
      </c>
      <c r="D1899">
        <v>1.2959999999999996E-2</v>
      </c>
      <c r="E1899">
        <v>4.8323408435687248E-2</v>
      </c>
      <c r="F1899">
        <v>2.5040852108921818E-2</v>
      </c>
      <c r="G1899">
        <v>3.6242556326765457E-2</v>
      </c>
      <c r="H1899">
        <v>0.17499999999999993</v>
      </c>
      <c r="I1899">
        <v>0.106</v>
      </c>
      <c r="J1899">
        <v>251957.18006162404</v>
      </c>
      <c r="K1899">
        <v>306660.99116114702</v>
      </c>
      <c r="L1899">
        <v>677698.77134281013</v>
      </c>
      <c r="M1899">
        <v>677698.77134281024</v>
      </c>
      <c r="N1899">
        <v>60571.050535157556</v>
      </c>
      <c r="O1899">
        <v>498047.12068761338</v>
      </c>
      <c r="P1899">
        <v>40473.11552867289</v>
      </c>
      <c r="Q1899">
        <v>5154.9980396595774</v>
      </c>
      <c r="R1899">
        <v>4836.5800382432408</v>
      </c>
      <c r="S1899">
        <v>9137.7549083019239</v>
      </c>
      <c r="T1899">
        <v>968.60202028000413</v>
      </c>
      <c r="U1899">
        <v>28.4177</v>
      </c>
      <c r="V1899">
        <v>15605086.407692308</v>
      </c>
    </row>
    <row r="1900" spans="1:22" x14ac:dyDescent="0.25">
      <c r="A1900" t="s">
        <v>307</v>
      </c>
      <c r="B1900" t="s">
        <v>4</v>
      </c>
      <c r="C1900">
        <v>0.10241558680312324</v>
      </c>
      <c r="D1900">
        <v>1.2959999999999998E-2</v>
      </c>
      <c r="E1900">
        <v>8.9455586803123238E-2</v>
      </c>
      <c r="F1900">
        <v>3.5323896700780809E-2</v>
      </c>
      <c r="G1900">
        <v>6.7091690102342436E-2</v>
      </c>
      <c r="H1900">
        <v>0.17499999999999996</v>
      </c>
      <c r="I1900">
        <v>0.106</v>
      </c>
      <c r="J1900">
        <v>80438.082557284579</v>
      </c>
      <c r="K1900">
        <v>147076.97033922534</v>
      </c>
      <c r="L1900">
        <v>407738.75373710704</v>
      </c>
      <c r="M1900">
        <v>407738.75373710692</v>
      </c>
      <c r="N1900">
        <v>8373.0393201422412</v>
      </c>
      <c r="O1900">
        <v>219142.0135763677</v>
      </c>
      <c r="P1900">
        <v>1908.7791355649631</v>
      </c>
      <c r="Q1900">
        <v>229.05349626779557</v>
      </c>
      <c r="R1900">
        <v>226.6102589742724</v>
      </c>
      <c r="S1900">
        <v>5432.7273321294588</v>
      </c>
      <c r="T1900">
        <v>575.8690972057226</v>
      </c>
      <c r="U1900">
        <v>10.5</v>
      </c>
      <c r="V1900">
        <v>4992580.5461538462</v>
      </c>
    </row>
    <row r="1901" spans="1:22" x14ac:dyDescent="0.25">
      <c r="A1901" t="s">
        <v>307</v>
      </c>
      <c r="B1901" t="s">
        <v>5</v>
      </c>
      <c r="C1901">
        <v>7.5399438947671107E-2</v>
      </c>
      <c r="D1901">
        <v>1.2959999999999998E-2</v>
      </c>
      <c r="E1901">
        <v>6.2439438947671136E-2</v>
      </c>
      <c r="F1901">
        <v>2.8569859736917769E-2</v>
      </c>
      <c r="G1901">
        <v>4.6829579210753355E-2</v>
      </c>
      <c r="H1901">
        <v>0.17499999999999999</v>
      </c>
      <c r="I1901">
        <v>0.10599999999999998</v>
      </c>
      <c r="J1901">
        <v>367740.15315904841</v>
      </c>
      <c r="K1901">
        <v>493689.22141808399</v>
      </c>
      <c r="L1901">
        <v>1273011.34710028</v>
      </c>
      <c r="M1901">
        <v>1273011.3471002798</v>
      </c>
      <c r="N1901">
        <v>52014.079288493143</v>
      </c>
      <c r="O1901">
        <v>809415.29528863961</v>
      </c>
      <c r="P1901">
        <v>26460.561187166444</v>
      </c>
      <c r="Q1901">
        <v>3636.5559399641234</v>
      </c>
      <c r="R1901">
        <v>3190.2944154758397</v>
      </c>
      <c r="S1901">
        <v>16931.887654508577</v>
      </c>
      <c r="T1901">
        <v>1794.780091377909</v>
      </c>
      <c r="U1901">
        <v>41.501300000000001</v>
      </c>
      <c r="V1901">
        <v>22772803.361538459</v>
      </c>
    </row>
    <row r="1902" spans="1:22" x14ac:dyDescent="0.25">
      <c r="A1902" t="s">
        <v>307</v>
      </c>
      <c r="B1902" t="s">
        <v>6</v>
      </c>
      <c r="C1902">
        <v>7.4519078231132171E-2</v>
      </c>
      <c r="D1902">
        <v>1.2960000000000001E-2</v>
      </c>
      <c r="E1902">
        <v>6.1559078231132151E-2</v>
      </c>
      <c r="F1902">
        <v>2.834976955778306E-2</v>
      </c>
      <c r="G1902">
        <v>4.6169308673349126E-2</v>
      </c>
      <c r="H1902">
        <v>0.17500000000000002</v>
      </c>
      <c r="I1902">
        <v>0.10600000000000007</v>
      </c>
      <c r="J1902">
        <v>134800.19686976806</v>
      </c>
      <c r="K1902">
        <v>189547.33149528754</v>
      </c>
      <c r="L1902">
        <v>465880.79394124629</v>
      </c>
      <c r="M1902">
        <v>465880.79394124594</v>
      </c>
      <c r="N1902">
        <v>25690.300136154168</v>
      </c>
      <c r="O1902">
        <v>298657.22822890151</v>
      </c>
      <c r="P1902">
        <v>15099.974604572873</v>
      </c>
      <c r="Q1902">
        <v>1811.9969525487447</v>
      </c>
      <c r="R1902">
        <v>1792.6689850548914</v>
      </c>
      <c r="S1902">
        <v>6316.1479149888182</v>
      </c>
      <c r="T1902">
        <v>669.51167898881477</v>
      </c>
      <c r="U1902">
        <v>14.812603929778275</v>
      </c>
      <c r="V1902">
        <v>8362322.7828846117</v>
      </c>
    </row>
    <row r="1903" spans="1:22" x14ac:dyDescent="0.25">
      <c r="A1903" t="s">
        <v>307</v>
      </c>
      <c r="B1903" t="s">
        <v>7</v>
      </c>
      <c r="U1903">
        <v>4.5999999999999996</v>
      </c>
    </row>
    <row r="1904" spans="1:22" x14ac:dyDescent="0.25">
      <c r="A1904" t="s">
        <v>308</v>
      </c>
      <c r="B1904" t="s">
        <v>1</v>
      </c>
      <c r="C1904">
        <v>9.7966172193228285E-2</v>
      </c>
      <c r="D1904">
        <v>1.2960000000000018E-2</v>
      </c>
      <c r="E1904">
        <v>8.5006172193228313E-2</v>
      </c>
      <c r="F1904">
        <v>3.4211543048307085E-2</v>
      </c>
      <c r="G1904">
        <v>6.3754629144921152E-2</v>
      </c>
      <c r="H1904">
        <v>0.17500000000000038</v>
      </c>
      <c r="I1904">
        <v>0.10600000000000001</v>
      </c>
      <c r="J1904">
        <v>1240585.4574880605</v>
      </c>
      <c r="K1904">
        <v>2245516.0302277571</v>
      </c>
      <c r="L1904">
        <v>5702375.6020683413</v>
      </c>
      <c r="M1904">
        <v>5702375.6020683479</v>
      </c>
      <c r="N1904">
        <v>258543.12215373479</v>
      </c>
      <c r="O1904">
        <v>3227558.3655620846</v>
      </c>
      <c r="P1904">
        <v>140318.97439906577</v>
      </c>
      <c r="Q1904">
        <v>16987.656564842186</v>
      </c>
      <c r="R1904">
        <v>16674.502882174245</v>
      </c>
      <c r="S1904">
        <v>76457.493949051059</v>
      </c>
      <c r="T1904">
        <v>8104.4943585994115</v>
      </c>
      <c r="U1904">
        <v>138.62599999999995</v>
      </c>
      <c r="V1904">
        <v>77032658.185384646</v>
      </c>
    </row>
    <row r="1905" spans="1:22" x14ac:dyDescent="0.25">
      <c r="A1905" t="s">
        <v>308</v>
      </c>
      <c r="B1905" t="s">
        <v>2</v>
      </c>
      <c r="C1905">
        <v>5.2919669019909799E-2</v>
      </c>
      <c r="D1905">
        <v>1.2959999999999998E-2</v>
      </c>
      <c r="E1905">
        <v>3.9959669019909799E-2</v>
      </c>
      <c r="F1905">
        <v>2.2949917254977449E-2</v>
      </c>
      <c r="G1905">
        <v>2.996975176493236E-2</v>
      </c>
      <c r="H1905">
        <v>0.17499999999999999</v>
      </c>
      <c r="I1905">
        <v>0.10600000000000004</v>
      </c>
      <c r="J1905">
        <v>138985.36170849306</v>
      </c>
      <c r="K1905">
        <v>140044.25625101963</v>
      </c>
      <c r="L1905">
        <v>255008.29003578424</v>
      </c>
      <c r="M1905">
        <v>255008.29003578427</v>
      </c>
      <c r="N1905">
        <v>41281.119679318625</v>
      </c>
      <c r="O1905">
        <v>237748.49828019406</v>
      </c>
      <c r="P1905">
        <v>30092.650141553713</v>
      </c>
      <c r="Q1905">
        <v>3683.9487407815996</v>
      </c>
      <c r="R1905">
        <v>3580.3194815275428</v>
      </c>
      <c r="S1905">
        <v>3548.1024552041754</v>
      </c>
      <c r="T1905">
        <v>376.09886025164269</v>
      </c>
      <c r="U1905">
        <v>12.5</v>
      </c>
      <c r="V1905">
        <v>8609058.5192307699</v>
      </c>
    </row>
    <row r="1906" spans="1:22" x14ac:dyDescent="0.25">
      <c r="A1906" t="s">
        <v>308</v>
      </c>
      <c r="B1906" t="s">
        <v>3</v>
      </c>
      <c r="C1906">
        <v>0.10649378414030937</v>
      </c>
      <c r="D1906">
        <v>1.2960000000000003E-2</v>
      </c>
      <c r="E1906">
        <v>9.3533784140309356E-2</v>
      </c>
      <c r="F1906">
        <v>3.6343446035077338E-2</v>
      </c>
      <c r="G1906">
        <v>7.0150338105232038E-2</v>
      </c>
      <c r="H1906">
        <v>0.17499999999999993</v>
      </c>
      <c r="I1906">
        <v>0.10599999999999998</v>
      </c>
      <c r="J1906">
        <v>291858.30949494662</v>
      </c>
      <c r="K1906">
        <v>565963.81701341411</v>
      </c>
      <c r="L1906">
        <v>1540583.9715677653</v>
      </c>
      <c r="M1906">
        <v>1540583.9715677658</v>
      </c>
      <c r="N1906">
        <v>39326.869868119597</v>
      </c>
      <c r="O1906">
        <v>818495.25664024113</v>
      </c>
      <c r="P1906">
        <v>13277.24668956049</v>
      </c>
      <c r="Q1906">
        <v>1593.2696027472587</v>
      </c>
      <c r="R1906">
        <v>1576.2747269846213</v>
      </c>
      <c r="S1906">
        <v>20687.2322322125</v>
      </c>
      <c r="T1906">
        <v>2192.8466166145249</v>
      </c>
      <c r="U1906">
        <v>33.914999999999999</v>
      </c>
      <c r="V1906">
        <v>18171987.225576915</v>
      </c>
    </row>
    <row r="1907" spans="1:22" x14ac:dyDescent="0.25">
      <c r="A1907" t="s">
        <v>308</v>
      </c>
      <c r="B1907" t="s">
        <v>4</v>
      </c>
      <c r="C1907">
        <v>8.3770270978639427E-2</v>
      </c>
      <c r="D1907">
        <v>1.2959999999999998E-2</v>
      </c>
      <c r="E1907">
        <v>7.0810270978639414E-2</v>
      </c>
      <c r="F1907">
        <v>3.0662567744659863E-2</v>
      </c>
      <c r="G1907">
        <v>5.3107703233979585E-2</v>
      </c>
      <c r="H1907">
        <v>0.17499999999999993</v>
      </c>
      <c r="I1907">
        <v>0.10600000000000004</v>
      </c>
      <c r="J1907">
        <v>142398.63463727612</v>
      </c>
      <c r="K1907">
        <v>207222.26037915182</v>
      </c>
      <c r="L1907">
        <v>571218.54551364237</v>
      </c>
      <c r="M1907">
        <v>571218.54551364225</v>
      </c>
      <c r="N1907">
        <v>12612.05890595325</v>
      </c>
      <c r="O1907">
        <v>337008.83611047466</v>
      </c>
      <c r="P1907">
        <v>3328.213615615025</v>
      </c>
      <c r="Q1907">
        <v>475.93454703294856</v>
      </c>
      <c r="R1907">
        <v>403.23970524068517</v>
      </c>
      <c r="S1907">
        <v>7599.1600705828323</v>
      </c>
      <c r="T1907">
        <v>805.51096748177997</v>
      </c>
      <c r="U1907">
        <v>18.200800000000001</v>
      </c>
      <c r="V1907">
        <v>8825537.0421153829</v>
      </c>
    </row>
    <row r="1908" spans="1:22" x14ac:dyDescent="0.25">
      <c r="A1908" t="s">
        <v>308</v>
      </c>
      <c r="B1908" t="s">
        <v>5</v>
      </c>
      <c r="C1908">
        <v>0.10799313669320633</v>
      </c>
      <c r="D1908">
        <v>1.2959999999999992E-2</v>
      </c>
      <c r="E1908">
        <v>9.5033136693206344E-2</v>
      </c>
      <c r="F1908">
        <v>3.6718284173301571E-2</v>
      </c>
      <c r="G1908">
        <v>7.1274852519904716E-2</v>
      </c>
      <c r="H1908">
        <v>0.17500000000000016</v>
      </c>
      <c r="I1908">
        <v>0.10600000000000001</v>
      </c>
      <c r="J1908">
        <v>596832.47677095165</v>
      </c>
      <c r="K1908">
        <v>1258564.9114761141</v>
      </c>
      <c r="L1908">
        <v>3126643.4878121424</v>
      </c>
      <c r="M1908">
        <v>3126643.4878121428</v>
      </c>
      <c r="N1908">
        <v>162262.8116540492</v>
      </c>
      <c r="O1908">
        <v>1693134.5765930165</v>
      </c>
      <c r="P1908">
        <v>93620.863952336542</v>
      </c>
      <c r="Q1908">
        <v>11234.503674280384</v>
      </c>
      <c r="R1908">
        <v>11114.668968421394</v>
      </c>
      <c r="S1908">
        <v>41856.035315561727</v>
      </c>
      <c r="T1908">
        <v>4436.7397434495442</v>
      </c>
      <c r="U1908">
        <v>66.973799999999997</v>
      </c>
      <c r="V1908">
        <v>37040614.066346146</v>
      </c>
    </row>
    <row r="1909" spans="1:22" x14ac:dyDescent="0.25">
      <c r="A1909" t="s">
        <v>308</v>
      </c>
      <c r="B1909" t="s">
        <v>6</v>
      </c>
      <c r="U1909">
        <v>5.6626000000000003</v>
      </c>
    </row>
    <row r="1910" spans="1:22" x14ac:dyDescent="0.25">
      <c r="A1910" t="s">
        <v>308</v>
      </c>
      <c r="B1910" t="s">
        <v>7</v>
      </c>
      <c r="U1910">
        <v>1.3738000000000001</v>
      </c>
    </row>
    <row r="1911" spans="1:22" x14ac:dyDescent="0.25">
      <c r="A1911" t="s">
        <v>309</v>
      </c>
      <c r="B1911" t="s">
        <v>1</v>
      </c>
      <c r="C1911">
        <v>7.8349297217373839E-2</v>
      </c>
      <c r="D1911">
        <v>1.2959999999999946E-2</v>
      </c>
      <c r="E1911">
        <v>6.5389297217373923E-2</v>
      </c>
      <c r="F1911">
        <v>2.9307324304343466E-2</v>
      </c>
      <c r="G1911">
        <v>4.9041972913030522E-2</v>
      </c>
      <c r="H1911">
        <v>0.17499999999999921</v>
      </c>
      <c r="I1911">
        <v>0.10600000000000065</v>
      </c>
      <c r="J1911">
        <v>3598452.3978471668</v>
      </c>
      <c r="K1911">
        <v>4886805.646197387</v>
      </c>
      <c r="L1911">
        <v>12879563.591987085</v>
      </c>
      <c r="M1911">
        <v>12879563.591987092</v>
      </c>
      <c r="N1911">
        <v>445213.33665128332</v>
      </c>
      <c r="O1911">
        <v>8040044.7073932784</v>
      </c>
      <c r="P1911">
        <v>205496.01713400517</v>
      </c>
      <c r="Q1911">
        <v>25059.269492835319</v>
      </c>
      <c r="R1911">
        <v>24438.86038244508</v>
      </c>
      <c r="S1911">
        <v>171988.41739781282</v>
      </c>
      <c r="T1911">
        <v>18230.772244168144</v>
      </c>
      <c r="U1911">
        <v>412.27539999999993</v>
      </c>
      <c r="V1911">
        <v>223534411.87653866</v>
      </c>
    </row>
    <row r="1912" spans="1:22" x14ac:dyDescent="0.25">
      <c r="A1912" t="s">
        <v>309</v>
      </c>
      <c r="B1912" t="s">
        <v>2</v>
      </c>
      <c r="C1912">
        <v>5.3458816804735944E-2</v>
      </c>
      <c r="D1912">
        <v>1.2959999999999989E-2</v>
      </c>
      <c r="E1912">
        <v>4.0498816804735972E-2</v>
      </c>
      <c r="F1912">
        <v>2.3084704201184001E-2</v>
      </c>
      <c r="G1912">
        <v>3.0374112603551967E-2</v>
      </c>
      <c r="H1912">
        <v>0.17499999999999999</v>
      </c>
      <c r="I1912">
        <v>0.10599999999999997</v>
      </c>
      <c r="J1912">
        <v>485192.20465004997</v>
      </c>
      <c r="K1912">
        <v>371675.20163837529</v>
      </c>
      <c r="L1912">
        <v>941289.44280735124</v>
      </c>
      <c r="M1912">
        <v>941289.44280735182</v>
      </c>
      <c r="N1912">
        <v>43434.04052694398</v>
      </c>
      <c r="O1912">
        <v>813433.36576148146</v>
      </c>
      <c r="P1912">
        <v>23759.478097704243</v>
      </c>
      <c r="Q1912">
        <v>2906.7978191827356</v>
      </c>
      <c r="R1912">
        <v>2826.6252471900189</v>
      </c>
      <c r="S1912">
        <v>12605.008465521401</v>
      </c>
      <c r="T1912">
        <v>1336.1308973452685</v>
      </c>
      <c r="U1912">
        <v>54.81</v>
      </c>
      <c r="V1912">
        <v>30119843.146538462</v>
      </c>
    </row>
    <row r="1913" spans="1:22" x14ac:dyDescent="0.25">
      <c r="A1913" t="s">
        <v>309</v>
      </c>
      <c r="B1913" t="s">
        <v>3</v>
      </c>
      <c r="C1913">
        <v>5.9721886985218554E-2</v>
      </c>
      <c r="D1913">
        <v>1.2960000000000001E-2</v>
      </c>
      <c r="E1913">
        <v>4.6761886985218534E-2</v>
      </c>
      <c r="F1913">
        <v>2.4650471746304664E-2</v>
      </c>
      <c r="G1913">
        <v>3.5071415238913876E-2</v>
      </c>
      <c r="H1913">
        <v>0.17500000000000018</v>
      </c>
      <c r="I1913">
        <v>0.10599999999999993</v>
      </c>
      <c r="J1913">
        <v>820729.0494220996</v>
      </c>
      <c r="K1913">
        <v>795621.19702670909</v>
      </c>
      <c r="L1913">
        <v>2134190.778436657</v>
      </c>
      <c r="M1913">
        <v>2134190.7784366594</v>
      </c>
      <c r="N1913">
        <v>63168.203160867328</v>
      </c>
      <c r="O1913">
        <v>1553182.0432879413</v>
      </c>
      <c r="P1913">
        <v>25295.773305174709</v>
      </c>
      <c r="Q1913">
        <v>3260.5800731549593</v>
      </c>
      <c r="R1913">
        <v>3026.9734581029447</v>
      </c>
      <c r="S1913">
        <v>28557.754362056861</v>
      </c>
      <c r="T1913">
        <v>3027.121962378028</v>
      </c>
      <c r="U1913">
        <v>91.832800000000006</v>
      </c>
      <c r="V1913">
        <v>50965500.231346153</v>
      </c>
    </row>
    <row r="1914" spans="1:22" x14ac:dyDescent="0.25">
      <c r="A1914" t="s">
        <v>309</v>
      </c>
      <c r="B1914" t="s">
        <v>4</v>
      </c>
      <c r="C1914">
        <v>9.9911075945373531E-2</v>
      </c>
      <c r="D1914">
        <v>1.2959999999999991E-2</v>
      </c>
      <c r="E1914">
        <v>8.6951075945373532E-2</v>
      </c>
      <c r="F1914">
        <v>3.4697768986343407E-2</v>
      </c>
      <c r="G1914">
        <v>6.5213306959030146E-2</v>
      </c>
      <c r="H1914">
        <v>0.17499999999999988</v>
      </c>
      <c r="I1914">
        <v>0.10599999999999997</v>
      </c>
      <c r="J1914">
        <v>343766.54345228552</v>
      </c>
      <c r="K1914">
        <v>604125.14519849827</v>
      </c>
      <c r="L1914">
        <v>1711712.1613010997</v>
      </c>
      <c r="M1914">
        <v>1711712.1613011002</v>
      </c>
      <c r="N1914">
        <v>25165.818573598634</v>
      </c>
      <c r="O1914">
        <v>922725.8700771851</v>
      </c>
      <c r="P1914">
        <v>0</v>
      </c>
      <c r="Q1914">
        <v>0</v>
      </c>
      <c r="R1914">
        <v>0</v>
      </c>
      <c r="S1914">
        <v>22753.9046777568</v>
      </c>
      <c r="T1914">
        <v>2411.9138958422204</v>
      </c>
      <c r="U1914">
        <v>45.029299999999999</v>
      </c>
      <c r="V1914">
        <v>21387632.090576924</v>
      </c>
    </row>
    <row r="1915" spans="1:22" x14ac:dyDescent="0.25">
      <c r="A1915" t="s">
        <v>309</v>
      </c>
      <c r="B1915" t="s">
        <v>5</v>
      </c>
      <c r="C1915">
        <v>9.1498183842810943E-2</v>
      </c>
      <c r="D1915">
        <v>1.2960000000000029E-2</v>
      </c>
      <c r="E1915">
        <v>7.8538183842810944E-2</v>
      </c>
      <c r="F1915">
        <v>3.2594545960702777E-2</v>
      </c>
      <c r="G1915">
        <v>5.8903637882108159E-2</v>
      </c>
      <c r="H1915">
        <v>0.17500000000000024</v>
      </c>
      <c r="I1915">
        <v>0.10600000000000039</v>
      </c>
      <c r="J1915">
        <v>1718141.8332156611</v>
      </c>
      <c r="K1915">
        <v>2872277.0573458103</v>
      </c>
      <c r="L1915">
        <v>7497563.8669738071</v>
      </c>
      <c r="M1915">
        <v>7497563.8669738127</v>
      </c>
      <c r="N1915">
        <v>279816.82626590785</v>
      </c>
      <c r="O1915">
        <v>4310602.0642955629</v>
      </c>
      <c r="P1915">
        <v>136533.08285099262</v>
      </c>
      <c r="Q1915">
        <v>16425.362189028721</v>
      </c>
      <c r="R1915">
        <v>16213.595174242262</v>
      </c>
      <c r="S1915">
        <v>100040.49371757718</v>
      </c>
      <c r="T1915">
        <v>10604.292334063182</v>
      </c>
      <c r="U1915">
        <v>194.78719999999987</v>
      </c>
      <c r="V1915">
        <v>106751667.2201923</v>
      </c>
    </row>
    <row r="1916" spans="1:22" x14ac:dyDescent="0.25">
      <c r="A1916" t="s">
        <v>309</v>
      </c>
      <c r="B1916" t="s">
        <v>6</v>
      </c>
      <c r="C1916">
        <v>5.7670659839944169E-2</v>
      </c>
      <c r="D1916">
        <v>1.2960000000000001E-2</v>
      </c>
      <c r="E1916">
        <v>4.4710659839944149E-2</v>
      </c>
      <c r="F1916">
        <v>2.4137664959986045E-2</v>
      </c>
      <c r="G1916">
        <v>3.353299487995811E-2</v>
      </c>
      <c r="H1916">
        <v>0.17499999999999996</v>
      </c>
      <c r="I1916">
        <v>0.10600000000000002</v>
      </c>
      <c r="J1916">
        <v>128838.46235242556</v>
      </c>
      <c r="K1916">
        <v>140399.27476473706</v>
      </c>
      <c r="L1916">
        <v>311425.22807383898</v>
      </c>
      <c r="M1916">
        <v>311425.22807383892</v>
      </c>
      <c r="N1916">
        <v>27443.149055093119</v>
      </c>
      <c r="O1916">
        <v>241794.58806206955</v>
      </c>
      <c r="P1916">
        <v>18283.241544498644</v>
      </c>
      <c r="Q1916">
        <v>2271.5964511927214</v>
      </c>
      <c r="R1916">
        <v>2178.8128275432846</v>
      </c>
      <c r="S1916">
        <v>4258.1358335067343</v>
      </c>
      <c r="T1916">
        <v>451.36239835171375</v>
      </c>
      <c r="U1916">
        <v>14.1</v>
      </c>
      <c r="V1916">
        <v>7981206.4653846147</v>
      </c>
    </row>
    <row r="1917" spans="1:22" x14ac:dyDescent="0.25">
      <c r="A1917" t="s">
        <v>309</v>
      </c>
      <c r="B1917" t="s">
        <v>7</v>
      </c>
      <c r="C1917">
        <v>6.4204372288679867E-2</v>
      </c>
      <c r="D1917">
        <v>1.2959999999999999E-2</v>
      </c>
      <c r="E1917">
        <v>5.1244372288679875E-2</v>
      </c>
      <c r="F1917">
        <v>2.5771093072169963E-2</v>
      </c>
      <c r="G1917">
        <v>3.8433279216509901E-2</v>
      </c>
      <c r="H1917">
        <v>0.17499999999999999</v>
      </c>
      <c r="I1917">
        <v>0.10599999999999998</v>
      </c>
      <c r="J1917">
        <v>101784.30475464543</v>
      </c>
      <c r="K1917">
        <v>102707.77022325716</v>
      </c>
      <c r="L1917">
        <v>283382.11439433479</v>
      </c>
      <c r="M1917">
        <v>283382.11439433484</v>
      </c>
      <c r="N1917">
        <v>6185.2990688591963</v>
      </c>
      <c r="O1917">
        <v>198306.77590904344</v>
      </c>
      <c r="P1917">
        <v>1624.4413356348764</v>
      </c>
      <c r="Q1917">
        <v>194.93296027618513</v>
      </c>
      <c r="R1917">
        <v>192.85367536657253</v>
      </c>
      <c r="S1917">
        <v>3773.1203413937915</v>
      </c>
      <c r="T1917">
        <v>399.95075618774189</v>
      </c>
      <c r="U1917">
        <v>11.716100000000003</v>
      </c>
      <c r="V1917">
        <v>6328562.7224999983</v>
      </c>
    </row>
    <row r="1918" spans="1:22" x14ac:dyDescent="0.25">
      <c r="A1918" t="s">
        <v>310</v>
      </c>
      <c r="B1918" t="s">
        <v>1</v>
      </c>
      <c r="C1918">
        <v>8.2977233209250004E-2</v>
      </c>
      <c r="D1918">
        <v>1.2960000000000022E-2</v>
      </c>
      <c r="E1918">
        <v>7.001723320925006E-2</v>
      </c>
      <c r="F1918">
        <v>3.0464308302312542E-2</v>
      </c>
      <c r="G1918">
        <v>5.2512924906937659E-2</v>
      </c>
      <c r="H1918">
        <v>0.17499999999999938</v>
      </c>
      <c r="I1918">
        <v>0.10600000000000059</v>
      </c>
      <c r="J1918">
        <v>2456850.224903516</v>
      </c>
      <c r="K1918">
        <v>3771541.0652914871</v>
      </c>
      <c r="L1918">
        <v>9484492.1314956211</v>
      </c>
      <c r="M1918">
        <v>9484492.1314956397</v>
      </c>
      <c r="N1918">
        <v>457532.76609471533</v>
      </c>
      <c r="O1918">
        <v>5770858.5241002925</v>
      </c>
      <c r="P1918">
        <v>254663.21712929924</v>
      </c>
      <c r="Q1918">
        <v>32201.217574420709</v>
      </c>
      <c r="R1918">
        <v>30407.63007859432</v>
      </c>
      <c r="S1918">
        <v>126817.99395334307</v>
      </c>
      <c r="T1918">
        <v>13442.70735905436</v>
      </c>
      <c r="U1918">
        <v>276.91860000000014</v>
      </c>
      <c r="V1918">
        <v>152425151.98884615</v>
      </c>
    </row>
    <row r="1919" spans="1:22" x14ac:dyDescent="0.25">
      <c r="A1919" t="s">
        <v>310</v>
      </c>
      <c r="B1919" t="s">
        <v>2</v>
      </c>
      <c r="C1919">
        <v>6.8399116401710341E-2</v>
      </c>
      <c r="D1919">
        <v>1.2959999999999992E-2</v>
      </c>
      <c r="E1919">
        <v>5.5439116401710328E-2</v>
      </c>
      <c r="F1919">
        <v>2.6819779100427585E-2</v>
      </c>
      <c r="G1919">
        <v>4.1579337301282757E-2</v>
      </c>
      <c r="H1919">
        <v>0.17499999999999988</v>
      </c>
      <c r="I1919">
        <v>0.10599999999999994</v>
      </c>
      <c r="J1919">
        <v>391584.92472275102</v>
      </c>
      <c r="K1919">
        <v>620682.14908188104</v>
      </c>
      <c r="L1919">
        <v>1115705.9271936065</v>
      </c>
      <c r="M1919">
        <v>1115705.9271936067</v>
      </c>
      <c r="N1919">
        <v>186585.1300130093</v>
      </c>
      <c r="O1919">
        <v>825681.94379162288</v>
      </c>
      <c r="P1919">
        <v>135862.04929276096</v>
      </c>
      <c r="Q1919">
        <v>17609.270304794303</v>
      </c>
      <c r="R1919">
        <v>16267.959877340858</v>
      </c>
      <c r="S1919">
        <v>15231.329600463858</v>
      </c>
      <c r="T1919">
        <v>1614.5209376491689</v>
      </c>
      <c r="U1919">
        <v>40.925200000000004</v>
      </c>
      <c r="V1919">
        <v>24254878.402884614</v>
      </c>
    </row>
    <row r="1920" spans="1:22" x14ac:dyDescent="0.25">
      <c r="A1920" t="s">
        <v>310</v>
      </c>
      <c r="B1920" t="s">
        <v>3</v>
      </c>
      <c r="C1920">
        <v>7.537719431257528E-2</v>
      </c>
      <c r="D1920">
        <v>1.2959999999999991E-2</v>
      </c>
      <c r="E1920">
        <v>6.2417194312575294E-2</v>
      </c>
      <c r="F1920">
        <v>2.8564298578143799E-2</v>
      </c>
      <c r="G1920">
        <v>4.6812895734431467E-2</v>
      </c>
      <c r="H1920">
        <v>0.17500000000000002</v>
      </c>
      <c r="I1920">
        <v>0.10600000000000001</v>
      </c>
      <c r="J1920">
        <v>510316.4678450856</v>
      </c>
      <c r="K1920">
        <v>660136.21119241102</v>
      </c>
      <c r="L1920">
        <v>1828046.0921247888</v>
      </c>
      <c r="M1920">
        <v>1828046.09212479</v>
      </c>
      <c r="N1920">
        <v>38090.635363111738</v>
      </c>
      <c r="O1920">
        <v>1132362.0436743854</v>
      </c>
      <c r="P1920">
        <v>9033.5411295361118</v>
      </c>
      <c r="Q1920">
        <v>1153.3978093847722</v>
      </c>
      <c r="R1920">
        <v>1079.8155275256136</v>
      </c>
      <c r="S1920">
        <v>24253.0568685937</v>
      </c>
      <c r="T1920">
        <v>2570.824028070931</v>
      </c>
      <c r="U1920">
        <v>56.594799999999992</v>
      </c>
      <c r="V1920">
        <v>31641499.192307703</v>
      </c>
    </row>
    <row r="1921" spans="1:22" x14ac:dyDescent="0.25">
      <c r="A1921" t="s">
        <v>310</v>
      </c>
      <c r="B1921" t="s">
        <v>4</v>
      </c>
      <c r="C1921">
        <v>0.10555906761411997</v>
      </c>
      <c r="D1921">
        <v>1.2959999999999996E-2</v>
      </c>
      <c r="E1921">
        <v>9.2599067614120067E-2</v>
      </c>
      <c r="F1921">
        <v>3.6109766903529995E-2</v>
      </c>
      <c r="G1921">
        <v>6.9449300710589995E-2</v>
      </c>
      <c r="H1921">
        <v>0.17500000000000002</v>
      </c>
      <c r="I1921">
        <v>0.106</v>
      </c>
      <c r="J1921">
        <v>287130.1029233826</v>
      </c>
      <c r="K1921">
        <v>542125.85840036126</v>
      </c>
      <c r="L1921">
        <v>1511731.4627311463</v>
      </c>
      <c r="M1921">
        <v>1511731.4627311463</v>
      </c>
      <c r="N1921">
        <v>28661.52811748453</v>
      </c>
      <c r="O1921">
        <v>800594.43320625916</v>
      </c>
      <c r="P1921">
        <v>5141.2876486155355</v>
      </c>
      <c r="Q1921">
        <v>616.9545178338642</v>
      </c>
      <c r="R1921">
        <v>610.37366964363628</v>
      </c>
      <c r="S1921">
        <v>20156.340218256217</v>
      </c>
      <c r="T1921">
        <v>2136.5720631351578</v>
      </c>
      <c r="U1921">
        <v>37.003100000000003</v>
      </c>
      <c r="V1921">
        <v>17855591.112692311</v>
      </c>
    </row>
    <row r="1922" spans="1:22" x14ac:dyDescent="0.25">
      <c r="A1922" t="s">
        <v>310</v>
      </c>
      <c r="B1922" t="s">
        <v>5</v>
      </c>
      <c r="C1922">
        <v>8.5221178110067575E-2</v>
      </c>
      <c r="D1922">
        <v>1.2960000000000008E-2</v>
      </c>
      <c r="E1922">
        <v>7.2261178110067603E-2</v>
      </c>
      <c r="F1922">
        <v>3.1025294527516879E-2</v>
      </c>
      <c r="G1922">
        <v>5.419588358255073E-2</v>
      </c>
      <c r="H1922">
        <v>0.17500000000000038</v>
      </c>
      <c r="I1922">
        <v>0.10599999999999998</v>
      </c>
      <c r="J1922">
        <v>1140812.4175702429</v>
      </c>
      <c r="K1922">
        <v>1781960.8839825341</v>
      </c>
      <c r="L1922">
        <v>4582321.2568957247</v>
      </c>
      <c r="M1922">
        <v>4582321.2568957228</v>
      </c>
      <c r="N1922">
        <v>190890.34876296762</v>
      </c>
      <c r="O1922">
        <v>2731882.9527898096</v>
      </c>
      <c r="P1922">
        <v>99328.134485749164</v>
      </c>
      <c r="Q1922">
        <v>12079.607480621053</v>
      </c>
      <c r="R1922">
        <v>11809.220648435243</v>
      </c>
      <c r="S1922">
        <v>61187.510079713713</v>
      </c>
      <c r="T1922">
        <v>6485.876068449651</v>
      </c>
      <c r="U1922">
        <v>129.33419999999995</v>
      </c>
      <c r="V1922">
        <v>70786215.008653849</v>
      </c>
    </row>
    <row r="1923" spans="1:22" x14ac:dyDescent="0.25">
      <c r="A1923" t="s">
        <v>310</v>
      </c>
      <c r="B1923" t="s">
        <v>6</v>
      </c>
      <c r="U1923">
        <v>8.59</v>
      </c>
    </row>
    <row r="1924" spans="1:22" x14ac:dyDescent="0.25">
      <c r="A1924" t="s">
        <v>310</v>
      </c>
      <c r="B1924" t="s">
        <v>7</v>
      </c>
      <c r="U1924">
        <v>4.4713000000000012</v>
      </c>
    </row>
    <row r="1925" spans="1:22" x14ac:dyDescent="0.25">
      <c r="A1925" t="s">
        <v>311</v>
      </c>
      <c r="B1925" t="s">
        <v>1</v>
      </c>
      <c r="C1925">
        <v>7.4761358955245022E-2</v>
      </c>
      <c r="D1925">
        <v>1.2959999999999861E-2</v>
      </c>
      <c r="E1925">
        <v>6.1801358955245085E-2</v>
      </c>
      <c r="F1925">
        <v>2.8410339738811224E-2</v>
      </c>
      <c r="G1925">
        <v>4.6351019216433767E-2</v>
      </c>
      <c r="H1925">
        <v>0.17500000000000163</v>
      </c>
      <c r="I1925">
        <v>0.1409999999999994</v>
      </c>
      <c r="J1925">
        <v>10215170.840774206</v>
      </c>
      <c r="K1925">
        <v>12961581.534923987</v>
      </c>
      <c r="L1925">
        <v>35482863.809914611</v>
      </c>
      <c r="M1925">
        <v>35482863.809914529</v>
      </c>
      <c r="N1925">
        <v>850470.19871436432</v>
      </c>
      <c r="O1925">
        <v>22326282.176983878</v>
      </c>
      <c r="P1925">
        <v>255324.88980892213</v>
      </c>
      <c r="Q1925">
        <v>31296.291119685673</v>
      </c>
      <c r="R1925">
        <v>40413.586510933666</v>
      </c>
      <c r="S1925">
        <v>458751.47350990342</v>
      </c>
      <c r="T1925">
        <v>64683.957764896266</v>
      </c>
      <c r="U1925">
        <v>1163.4869226440078</v>
      </c>
      <c r="V1925">
        <v>615171237.03703475</v>
      </c>
    </row>
    <row r="1926" spans="1:22" x14ac:dyDescent="0.25">
      <c r="A1926" t="s">
        <v>311</v>
      </c>
      <c r="B1926" t="s">
        <v>2</v>
      </c>
      <c r="C1926">
        <v>6.391381534832076E-2</v>
      </c>
      <c r="D1926">
        <v>1.2959999999999996E-2</v>
      </c>
      <c r="E1926">
        <v>5.095381534832083E-2</v>
      </c>
      <c r="F1926">
        <v>2.5698453837080214E-2</v>
      </c>
      <c r="G1926">
        <v>3.8215361511240616E-2</v>
      </c>
      <c r="H1926">
        <v>0.17500000000000027</v>
      </c>
      <c r="I1926">
        <v>0.14099999999999993</v>
      </c>
      <c r="J1926">
        <v>856261.96405087155</v>
      </c>
      <c r="K1926">
        <v>975995.25198482838</v>
      </c>
      <c r="L1926">
        <v>2260209.5014054049</v>
      </c>
      <c r="M1926">
        <v>2260209.5014054058</v>
      </c>
      <c r="N1926">
        <v>166944.06363727059</v>
      </c>
      <c r="O1926">
        <v>1665313.1523984298</v>
      </c>
      <c r="P1926">
        <v>103768.0517856931</v>
      </c>
      <c r="Q1926">
        <v>12756.504615587719</v>
      </c>
      <c r="R1926">
        <v>16429.962452580588</v>
      </c>
      <c r="S1926">
        <v>29789.25923173449</v>
      </c>
      <c r="T1926">
        <v>4200.2855516745612</v>
      </c>
      <c r="U1926">
        <v>89.793400000000005</v>
      </c>
      <c r="V1926">
        <v>51506216.776538454</v>
      </c>
    </row>
    <row r="1927" spans="1:22" x14ac:dyDescent="0.25">
      <c r="A1927" t="s">
        <v>311</v>
      </c>
      <c r="B1927" t="s">
        <v>3</v>
      </c>
      <c r="C1927">
        <v>6.3101767093593886E-2</v>
      </c>
      <c r="D1927">
        <v>1.2960000000000015E-2</v>
      </c>
      <c r="E1927">
        <v>5.0141767093594025E-2</v>
      </c>
      <c r="F1927">
        <v>2.5495441773398509E-2</v>
      </c>
      <c r="G1927">
        <v>3.7606325320195387E-2</v>
      </c>
      <c r="H1927">
        <v>0.17499999999999952</v>
      </c>
      <c r="I1927">
        <v>0.14099999999999924</v>
      </c>
      <c r="J1927">
        <v>2539471.6207141192</v>
      </c>
      <c r="K1927">
        <v>2600177.0680171307</v>
      </c>
      <c r="L1927">
        <v>7201355.4339059591</v>
      </c>
      <c r="M1927">
        <v>7201355.4339059591</v>
      </c>
      <c r="N1927">
        <v>149793.94253636058</v>
      </c>
      <c r="O1927">
        <v>4989854.7461948879</v>
      </c>
      <c r="P1927">
        <v>34062.50290121985</v>
      </c>
      <c r="Q1927">
        <v>4249.9837081962796</v>
      </c>
      <c r="R1927">
        <v>5402.0606119276745</v>
      </c>
      <c r="S1927">
        <v>92970.548041207003</v>
      </c>
      <c r="T1927">
        <v>13108.847273810199</v>
      </c>
      <c r="U1927">
        <v>276.98050000000018</v>
      </c>
      <c r="V1927">
        <v>152856757.17428845</v>
      </c>
    </row>
    <row r="1928" spans="1:22" x14ac:dyDescent="0.25">
      <c r="A1928" t="s">
        <v>311</v>
      </c>
      <c r="B1928" t="s">
        <v>4</v>
      </c>
      <c r="C1928">
        <v>6.9747336326077158E-2</v>
      </c>
      <c r="D1928">
        <v>1.2960000000000032E-2</v>
      </c>
      <c r="E1928">
        <v>5.6787336326077117E-2</v>
      </c>
      <c r="F1928">
        <v>2.7156834081519317E-2</v>
      </c>
      <c r="G1928">
        <v>4.2590502244557939E-2</v>
      </c>
      <c r="H1928">
        <v>0.17500000000000046</v>
      </c>
      <c r="I1928">
        <v>0.14099999999999954</v>
      </c>
      <c r="J1928">
        <v>1261314.6237172356</v>
      </c>
      <c r="K1928">
        <v>1453317.5017791139</v>
      </c>
      <c r="L1928">
        <v>4089575.2400912456</v>
      </c>
      <c r="M1928">
        <v>4089575.2400912466</v>
      </c>
      <c r="N1928">
        <v>67594.316311524715</v>
      </c>
      <c r="O1928">
        <v>2647037.809184826</v>
      </c>
      <c r="P1928">
        <v>5729.210096499276</v>
      </c>
      <c r="Q1928">
        <v>732.05209078224243</v>
      </c>
      <c r="R1928">
        <v>911.03796840669406</v>
      </c>
      <c r="S1928">
        <v>52780.031687849485</v>
      </c>
      <c r="T1928">
        <v>7441.9844679867847</v>
      </c>
      <c r="U1928">
        <v>168.20959999999994</v>
      </c>
      <c r="V1928">
        <v>76058125.58615379</v>
      </c>
    </row>
    <row r="1929" spans="1:22" x14ac:dyDescent="0.25">
      <c r="A1929" t="s">
        <v>311</v>
      </c>
      <c r="B1929" t="s">
        <v>5</v>
      </c>
      <c r="C1929">
        <v>8.5602537057548264E-2</v>
      </c>
      <c r="D1929">
        <v>1.2959999999999937E-2</v>
      </c>
      <c r="E1929">
        <v>7.2642537057548418E-2</v>
      </c>
      <c r="F1929">
        <v>3.1120634264386989E-2</v>
      </c>
      <c r="G1929">
        <v>5.4481902793161285E-2</v>
      </c>
      <c r="H1929">
        <v>0.17499999999999932</v>
      </c>
      <c r="I1929">
        <v>0.14099999999999965</v>
      </c>
      <c r="J1929">
        <v>4455086.6820500083</v>
      </c>
      <c r="K1929">
        <v>6631906.1232890198</v>
      </c>
      <c r="L1929">
        <v>18379039.889141086</v>
      </c>
      <c r="M1929">
        <v>18379039.88914109</v>
      </c>
      <c r="N1929">
        <v>379169.62018151022</v>
      </c>
      <c r="O1929">
        <v>10707823.185157521</v>
      </c>
      <c r="P1929">
        <v>84956.935374639594</v>
      </c>
      <c r="Q1929">
        <v>10207.191631201438</v>
      </c>
      <c r="R1929">
        <v>13418.141907823583</v>
      </c>
      <c r="S1929">
        <v>237149.29997180018</v>
      </c>
      <c r="T1929">
        <v>33438.051296023827</v>
      </c>
      <c r="U1929">
        <v>509.55032264400836</v>
      </c>
      <c r="V1929">
        <v>268321848.80178505</v>
      </c>
    </row>
    <row r="1930" spans="1:22" x14ac:dyDescent="0.25">
      <c r="A1930" t="s">
        <v>311</v>
      </c>
      <c r="B1930" t="s">
        <v>6</v>
      </c>
      <c r="C1930">
        <v>5.4295634609260464E-2</v>
      </c>
      <c r="D1930">
        <v>1.2959999999999994E-2</v>
      </c>
      <c r="E1930">
        <v>4.1335634609260437E-2</v>
      </c>
      <c r="F1930">
        <v>2.329390865231511E-2</v>
      </c>
      <c r="G1930">
        <v>3.1001725956945333E-2</v>
      </c>
      <c r="H1930">
        <v>0.17500000000000004</v>
      </c>
      <c r="I1930">
        <v>0.14100000000000001</v>
      </c>
      <c r="J1930">
        <v>479132.78951143258</v>
      </c>
      <c r="K1930">
        <v>411441.65836385411</v>
      </c>
      <c r="L1930">
        <v>1100825.8666206852</v>
      </c>
      <c r="M1930">
        <v>1100825.866620685</v>
      </c>
      <c r="N1930">
        <v>33374.777117719874</v>
      </c>
      <c r="O1930">
        <v>857199.67075756739</v>
      </c>
      <c r="P1930">
        <v>13251.911297723012</v>
      </c>
      <c r="Q1930">
        <v>1713.2417827171748</v>
      </c>
      <c r="R1930">
        <v>2110.0865843420665</v>
      </c>
      <c r="S1930">
        <v>14285.308898279742</v>
      </c>
      <c r="T1930">
        <v>2014.2285546574437</v>
      </c>
      <c r="U1930">
        <v>51.02089999999999</v>
      </c>
      <c r="V1930">
        <v>28840361.803269234</v>
      </c>
    </row>
    <row r="1931" spans="1:22" x14ac:dyDescent="0.25">
      <c r="A1931" t="s">
        <v>311</v>
      </c>
      <c r="B1931" t="s">
        <v>7</v>
      </c>
      <c r="C1931">
        <v>8.3107592729620788E-2</v>
      </c>
      <c r="D1931">
        <v>1.2959999999999996E-2</v>
      </c>
      <c r="E1931">
        <v>7.0147592729620886E-2</v>
      </c>
      <c r="F1931">
        <v>3.04968981824052E-2</v>
      </c>
      <c r="G1931">
        <v>5.2610694547215675E-2</v>
      </c>
      <c r="H1931">
        <v>0.17500000000000007</v>
      </c>
      <c r="I1931">
        <v>0.1409999999999999</v>
      </c>
      <c r="J1931">
        <v>623903.16073055321</v>
      </c>
      <c r="K1931">
        <v>888743.93149004015</v>
      </c>
      <c r="L1931">
        <v>2451857.8787502158</v>
      </c>
      <c r="M1931">
        <v>2451857.8787502125</v>
      </c>
      <c r="N1931">
        <v>53593.478929975769</v>
      </c>
      <c r="O1931">
        <v>1459053.6132906172</v>
      </c>
      <c r="P1931">
        <v>13556.27835314714</v>
      </c>
      <c r="Q1931">
        <v>1637.3172912008092</v>
      </c>
      <c r="R1931">
        <v>2142.2969858530605</v>
      </c>
      <c r="S1931">
        <v>31777.02567903178</v>
      </c>
      <c r="T1931">
        <v>4480.5606207434821</v>
      </c>
      <c r="U1931">
        <v>67.932200000000023</v>
      </c>
      <c r="V1931">
        <v>37587926.894999988</v>
      </c>
    </row>
    <row r="1932" spans="1:22" x14ac:dyDescent="0.25">
      <c r="A1932" t="s">
        <v>312</v>
      </c>
      <c r="B1932" t="s">
        <v>1</v>
      </c>
      <c r="C1932">
        <v>7.2162591755516467E-2</v>
      </c>
      <c r="D1932">
        <v>1.2960000000000027E-2</v>
      </c>
      <c r="E1932">
        <v>5.9202591755516502E-2</v>
      </c>
      <c r="F1932">
        <v>2.7760647938879196E-2</v>
      </c>
      <c r="G1932">
        <v>4.4401943816637451E-2</v>
      </c>
      <c r="H1932">
        <v>0.17500000000000018</v>
      </c>
      <c r="I1932">
        <v>0.10600000000000045</v>
      </c>
      <c r="J1932">
        <v>1778666.6504468981</v>
      </c>
      <c r="K1932">
        <v>2187683.7830805536</v>
      </c>
      <c r="L1932">
        <v>5793697.3006339539</v>
      </c>
      <c r="M1932">
        <v>5793697.3006339483</v>
      </c>
      <c r="N1932">
        <v>192338.51215193141</v>
      </c>
      <c r="O1932">
        <v>3774011.9213755243</v>
      </c>
      <c r="P1932">
        <v>86189.975125339988</v>
      </c>
      <c r="Q1932">
        <v>10384.361512220259</v>
      </c>
      <c r="R1932">
        <v>10236.879683581386</v>
      </c>
      <c r="S1932">
        <v>77330.285561289798</v>
      </c>
      <c r="T1932">
        <v>8197.0102694967045</v>
      </c>
      <c r="U1932">
        <v>204.08009999999993</v>
      </c>
      <c r="V1932">
        <v>110416343.32916149</v>
      </c>
    </row>
    <row r="1933" spans="1:22" x14ac:dyDescent="0.25">
      <c r="A1933" t="s">
        <v>312</v>
      </c>
      <c r="B1933" t="s">
        <v>2</v>
      </c>
      <c r="C1933">
        <v>6.0919173093111317E-2</v>
      </c>
      <c r="D1933">
        <v>1.2960000000000001E-2</v>
      </c>
      <c r="E1933">
        <v>4.7959173093111339E-2</v>
      </c>
      <c r="F1933">
        <v>2.4949793273277839E-2</v>
      </c>
      <c r="G1933">
        <v>3.5969379819833509E-2</v>
      </c>
      <c r="H1933">
        <v>0.17499999999999996</v>
      </c>
      <c r="I1933">
        <v>0.10600000000000005</v>
      </c>
      <c r="J1933">
        <v>220056.69179670227</v>
      </c>
      <c r="K1933">
        <v>232280.65053524551</v>
      </c>
      <c r="L1933">
        <v>520569.63255509775</v>
      </c>
      <c r="M1933">
        <v>520569.63255509769</v>
      </c>
      <c r="N1933">
        <v>44068.079762659792</v>
      </c>
      <c r="O1933">
        <v>408269.26256928797</v>
      </c>
      <c r="P1933">
        <v>29218.714904855809</v>
      </c>
      <c r="Q1933">
        <v>3506.2457885826966</v>
      </c>
      <c r="R1933">
        <v>3468.845833504482</v>
      </c>
      <c r="S1933">
        <v>7119.5960539934476</v>
      </c>
      <c r="T1933">
        <v>754.67718172330524</v>
      </c>
      <c r="U1933">
        <v>21.549999999999997</v>
      </c>
      <c r="V1933">
        <v>13667253.271153847</v>
      </c>
    </row>
    <row r="1934" spans="1:22" x14ac:dyDescent="0.25">
      <c r="A1934" t="s">
        <v>312</v>
      </c>
      <c r="B1934" t="s">
        <v>3</v>
      </c>
      <c r="C1934">
        <v>5.1659786184686529E-2</v>
      </c>
      <c r="D1934">
        <v>1.2959999999999987E-2</v>
      </c>
      <c r="E1934">
        <v>3.8699786184686495E-2</v>
      </c>
      <c r="F1934">
        <v>2.2634946546171632E-2</v>
      </c>
      <c r="G1934">
        <v>2.9024839638514897E-2</v>
      </c>
      <c r="H1934">
        <v>0.17499999999999988</v>
      </c>
      <c r="I1934">
        <v>0.10599999999999994</v>
      </c>
      <c r="J1934">
        <v>357262.06137961301</v>
      </c>
      <c r="K1934">
        <v>273318.05921209703</v>
      </c>
      <c r="L1934">
        <v>755946.88679524267</v>
      </c>
      <c r="M1934">
        <v>755946.88679524255</v>
      </c>
      <c r="N1934">
        <v>16001.822710262379</v>
      </c>
      <c r="O1934">
        <v>614578.29788144771</v>
      </c>
      <c r="P1934">
        <v>3930.58125552603</v>
      </c>
      <c r="Q1934">
        <v>509.6371651273829</v>
      </c>
      <c r="R1934">
        <v>470.66315258926181</v>
      </c>
      <c r="S1934">
        <v>10027.975711590863</v>
      </c>
      <c r="T1934">
        <v>1062.9654254286313</v>
      </c>
      <c r="U1934">
        <v>41.328100000000006</v>
      </c>
      <c r="V1934">
        <v>22135784.464038458</v>
      </c>
    </row>
    <row r="1935" spans="1:22" x14ac:dyDescent="0.25">
      <c r="A1935" t="s">
        <v>312</v>
      </c>
      <c r="B1935" t="s">
        <v>4</v>
      </c>
      <c r="C1935">
        <v>0.10763195691560606</v>
      </c>
      <c r="D1935">
        <v>1.2959999999999998E-2</v>
      </c>
      <c r="E1935">
        <v>9.4671956915606106E-2</v>
      </c>
      <c r="F1935">
        <v>3.6627989228901509E-2</v>
      </c>
      <c r="G1935">
        <v>7.1003967686704542E-2</v>
      </c>
      <c r="H1935">
        <v>0.17499999999999993</v>
      </c>
      <c r="I1935">
        <v>0.10600000000000002</v>
      </c>
      <c r="J1935">
        <v>155651.42866152932</v>
      </c>
      <c r="K1935">
        <v>303984.99221724563</v>
      </c>
      <c r="L1935">
        <v>839097.3739950892</v>
      </c>
      <c r="M1935">
        <v>839097.37399508909</v>
      </c>
      <c r="N1935">
        <v>18214.400664161833</v>
      </c>
      <c r="O1935">
        <v>441422.020214613</v>
      </c>
      <c r="P1935">
        <v>4685.9927893279209</v>
      </c>
      <c r="Q1935">
        <v>562.31913471935047</v>
      </c>
      <c r="R1935">
        <v>556.32106394901075</v>
      </c>
      <c r="S1935">
        <v>11220.404770493329</v>
      </c>
      <c r="T1935">
        <v>1189.362905672293</v>
      </c>
      <c r="U1935">
        <v>20.295400000000001</v>
      </c>
      <c r="V1935">
        <v>9679339.875</v>
      </c>
    </row>
    <row r="1936" spans="1:22" x14ac:dyDescent="0.25">
      <c r="A1936" t="s">
        <v>312</v>
      </c>
      <c r="B1936" t="s">
        <v>5</v>
      </c>
      <c r="C1936">
        <v>8.2612751308371382E-2</v>
      </c>
      <c r="D1936">
        <v>1.2959999999999999E-2</v>
      </c>
      <c r="E1936">
        <v>6.9652751308371452E-2</v>
      </c>
      <c r="F1936">
        <v>3.0373187827092876E-2</v>
      </c>
      <c r="G1936">
        <v>5.2239563481278568E-2</v>
      </c>
      <c r="H1936">
        <v>0.17500000000000024</v>
      </c>
      <c r="I1936">
        <v>0.10600000000000004</v>
      </c>
      <c r="J1936">
        <v>823044.76856650936</v>
      </c>
      <c r="K1936">
        <v>1223247.9098728844</v>
      </c>
      <c r="L1936">
        <v>3239226.2646229477</v>
      </c>
      <c r="M1936">
        <v>3239226.2646229486</v>
      </c>
      <c r="N1936">
        <v>107629.36624892685</v>
      </c>
      <c r="O1936">
        <v>1938663.312190467</v>
      </c>
      <c r="P1936">
        <v>48354.686175630224</v>
      </c>
      <c r="Q1936">
        <v>5806.1594237908284</v>
      </c>
      <c r="R1936">
        <v>5741.0496335386306</v>
      </c>
      <c r="S1936">
        <v>43153.2287666966</v>
      </c>
      <c r="T1936">
        <v>4574.2422492698397</v>
      </c>
      <c r="U1936">
        <v>94.263699999999986</v>
      </c>
      <c r="V1936">
        <v>51113069.327307709</v>
      </c>
    </row>
    <row r="1937" spans="1:22" x14ac:dyDescent="0.25">
      <c r="A1937" t="s">
        <v>312</v>
      </c>
      <c r="B1937" t="s">
        <v>6</v>
      </c>
      <c r="C1937">
        <v>4.0581866884771264E-2</v>
      </c>
      <c r="D1937">
        <v>1.2959999999999998E-2</v>
      </c>
      <c r="E1937">
        <v>2.7621866884771272E-2</v>
      </c>
      <c r="F1937">
        <v>1.9865466721192812E-2</v>
      </c>
      <c r="G1937">
        <v>2.0716400163578456E-2</v>
      </c>
      <c r="H1937">
        <v>0.17499999999999996</v>
      </c>
      <c r="I1937">
        <v>0.10600000000000004</v>
      </c>
      <c r="J1937">
        <v>169501.26791655057</v>
      </c>
      <c r="K1937">
        <v>89094.836763981075</v>
      </c>
      <c r="L1937">
        <v>252532.10202120355</v>
      </c>
      <c r="M1937">
        <v>252532.10202120355</v>
      </c>
      <c r="N1937">
        <v>3688.1020676849002</v>
      </c>
      <c r="O1937">
        <v>254908.00261284676</v>
      </c>
      <c r="P1937">
        <v>0</v>
      </c>
      <c r="Q1937">
        <v>0</v>
      </c>
      <c r="R1937">
        <v>0</v>
      </c>
      <c r="S1937">
        <v>3334.6311642720962</v>
      </c>
      <c r="T1937">
        <v>353.47090341284212</v>
      </c>
      <c r="U1937">
        <v>19.8689</v>
      </c>
      <c r="V1937">
        <v>10518918.876276923</v>
      </c>
    </row>
    <row r="1938" spans="1:22" x14ac:dyDescent="0.25">
      <c r="A1938" t="s">
        <v>312</v>
      </c>
      <c r="B1938" t="s">
        <v>7</v>
      </c>
      <c r="U1938">
        <v>6.7740000000000009</v>
      </c>
    </row>
    <row r="1939" spans="1:22" x14ac:dyDescent="0.25">
      <c r="A1939" t="s">
        <v>313</v>
      </c>
      <c r="B1939" t="s">
        <v>1</v>
      </c>
      <c r="C1939">
        <v>8.7161746957661712E-2</v>
      </c>
      <c r="D1939">
        <v>1.296000000000001E-2</v>
      </c>
      <c r="E1939">
        <v>7.4201746957661838E-2</v>
      </c>
      <c r="F1939">
        <v>3.1510436739415386E-2</v>
      </c>
      <c r="G1939">
        <v>5.5651310218246333E-2</v>
      </c>
      <c r="H1939">
        <v>0.1749999999999996</v>
      </c>
      <c r="I1939">
        <v>0.10600000000000058</v>
      </c>
      <c r="J1939">
        <v>2127996.2148317164</v>
      </c>
      <c r="K1939">
        <v>3251125.0943799582</v>
      </c>
      <c r="L1939">
        <v>8651325.3450505398</v>
      </c>
      <c r="M1939">
        <v>8651325.3450505324</v>
      </c>
      <c r="N1939">
        <v>275512.48452232033</v>
      </c>
      <c r="O1939">
        <v>5103608.8246893501</v>
      </c>
      <c r="P1939">
        <v>118683.01986941528</v>
      </c>
      <c r="Q1939">
        <v>15095.358570341814</v>
      </c>
      <c r="R1939">
        <v>14180.508114614251</v>
      </c>
      <c r="S1939">
        <v>115328.75042311093</v>
      </c>
      <c r="T1939">
        <v>12224.847544849756</v>
      </c>
      <c r="U1939">
        <v>242.16050000000001</v>
      </c>
      <c r="V1939">
        <v>132104081.13064423</v>
      </c>
    </row>
    <row r="1940" spans="1:22" x14ac:dyDescent="0.25">
      <c r="A1940" t="s">
        <v>313</v>
      </c>
      <c r="B1940" t="s">
        <v>2</v>
      </c>
      <c r="C1940">
        <v>3.7305119334457772E-2</v>
      </c>
      <c r="D1940">
        <v>1.2959999999999998E-2</v>
      </c>
      <c r="E1940">
        <v>2.4345119334457765E-2</v>
      </c>
      <c r="F1940">
        <v>1.9046279833614437E-2</v>
      </c>
      <c r="G1940">
        <v>1.8258839500843328E-2</v>
      </c>
      <c r="H1940">
        <v>0.17499999999999996</v>
      </c>
      <c r="I1940">
        <v>0.10600000000000004</v>
      </c>
      <c r="J1940">
        <v>151718.07561374284</v>
      </c>
      <c r="K1940">
        <v>83319.307642545595</v>
      </c>
      <c r="L1940">
        <v>183514.45647385632</v>
      </c>
      <c r="M1940">
        <v>183514.45647385635</v>
      </c>
      <c r="N1940">
        <v>16610.866613445105</v>
      </c>
      <c r="O1940">
        <v>218426.51664284329</v>
      </c>
      <c r="P1940">
        <v>11175.438489332215</v>
      </c>
      <c r="Q1940">
        <v>1363.0962701510621</v>
      </c>
      <c r="R1940">
        <v>1329.0846845052272</v>
      </c>
      <c r="S1940">
        <v>2480.3319796172</v>
      </c>
      <c r="T1940">
        <v>262.91518983942314</v>
      </c>
      <c r="U1940">
        <v>14.9</v>
      </c>
      <c r="V1940">
        <v>9405970.4896153864</v>
      </c>
    </row>
    <row r="1941" spans="1:22" x14ac:dyDescent="0.25">
      <c r="A1941" t="s">
        <v>313</v>
      </c>
      <c r="B1941" t="s">
        <v>3</v>
      </c>
      <c r="C1941">
        <v>6.8467208820725628E-2</v>
      </c>
      <c r="D1941">
        <v>1.2959999999999996E-2</v>
      </c>
      <c r="E1941">
        <v>5.5507208820725677E-2</v>
      </c>
      <c r="F1941">
        <v>2.6836802205181434E-2</v>
      </c>
      <c r="G1941">
        <v>4.1630406615544291E-2</v>
      </c>
      <c r="H1941">
        <v>0.17500000000000002</v>
      </c>
      <c r="I1941">
        <v>0.10599999999999997</v>
      </c>
      <c r="J1941">
        <v>457238.04565709108</v>
      </c>
      <c r="K1941">
        <v>520642.79611907835</v>
      </c>
      <c r="L1941">
        <v>1412018.4473433129</v>
      </c>
      <c r="M1941">
        <v>1412018.4473433131</v>
      </c>
      <c r="N1941">
        <v>37477.485253480147</v>
      </c>
      <c r="O1941">
        <v>940403.35652268911</v>
      </c>
      <c r="P1941">
        <v>13234.634419561464</v>
      </c>
      <c r="Q1941">
        <v>1806.3893554338492</v>
      </c>
      <c r="R1941">
        <v>1594.3485201495032</v>
      </c>
      <c r="S1941">
        <v>18844.586761605638</v>
      </c>
      <c r="T1941">
        <v>1997.5261967301985</v>
      </c>
      <c r="U1941">
        <v>51.792000000000002</v>
      </c>
      <c r="V1941">
        <v>28364108.499615386</v>
      </c>
    </row>
    <row r="1942" spans="1:22" x14ac:dyDescent="0.25">
      <c r="A1942" t="s">
        <v>313</v>
      </c>
      <c r="B1942" t="s">
        <v>4</v>
      </c>
      <c r="C1942">
        <v>9.4638045618820874E-2</v>
      </c>
      <c r="D1942">
        <v>1.2959999999999998E-2</v>
      </c>
      <c r="E1942">
        <v>8.1678045618820833E-2</v>
      </c>
      <c r="F1942">
        <v>3.3379511404705221E-2</v>
      </c>
      <c r="G1942">
        <v>6.1258534214115631E-2</v>
      </c>
      <c r="H1942">
        <v>0.17499999999999993</v>
      </c>
      <c r="I1942">
        <v>0.106</v>
      </c>
      <c r="J1942">
        <v>269660.59069971379</v>
      </c>
      <c r="K1942">
        <v>448207.44175785297</v>
      </c>
      <c r="L1942">
        <v>1266050.2076464526</v>
      </c>
      <c r="M1942">
        <v>1266050.2076464533</v>
      </c>
      <c r="N1942">
        <v>19643.029406776652</v>
      </c>
      <c r="O1942">
        <v>698225.00305079017</v>
      </c>
      <c r="P1942">
        <v>824.46403623939443</v>
      </c>
      <c r="Q1942">
        <v>98.935684348727335</v>
      </c>
      <c r="R1942">
        <v>97.880370382340914</v>
      </c>
      <c r="S1942">
        <v>16837.024697835623</v>
      </c>
      <c r="T1942">
        <v>1784.7246179705771</v>
      </c>
      <c r="U1942">
        <v>37.964699999999993</v>
      </c>
      <c r="V1942">
        <v>16774566.151538469</v>
      </c>
    </row>
    <row r="1943" spans="1:22" x14ac:dyDescent="0.25">
      <c r="A1943" t="s">
        <v>313</v>
      </c>
      <c r="B1943" t="s">
        <v>5</v>
      </c>
      <c r="C1943">
        <v>0.10447669158533712</v>
      </c>
      <c r="D1943">
        <v>1.2960000000000017E-2</v>
      </c>
      <c r="E1943">
        <v>9.151669158533729E-2</v>
      </c>
      <c r="F1943">
        <v>3.583917289633428E-2</v>
      </c>
      <c r="G1943">
        <v>6.8637518689002919E-2</v>
      </c>
      <c r="H1943">
        <v>0.17500000000000021</v>
      </c>
      <c r="I1943">
        <v>0.10600000000000001</v>
      </c>
      <c r="J1943">
        <v>1076182.4550787162</v>
      </c>
      <c r="K1943">
        <v>2058671.2018430342</v>
      </c>
      <c r="L1943">
        <v>5418702.3023218848</v>
      </c>
      <c r="M1943">
        <v>5418702.3023218866</v>
      </c>
      <c r="N1943">
        <v>189327.82580180047</v>
      </c>
      <c r="O1943">
        <v>2945525.8311199471</v>
      </c>
      <c r="P1943">
        <v>87817.879119961028</v>
      </c>
      <c r="Q1943">
        <v>11151.264803889637</v>
      </c>
      <c r="R1943">
        <v>10490.729255928169</v>
      </c>
      <c r="S1943">
        <v>72213.338717924664</v>
      </c>
      <c r="T1943">
        <v>7654.6139041000151</v>
      </c>
      <c r="U1943">
        <v>118.41299999999998</v>
      </c>
      <c r="V1943">
        <v>66797607.238076933</v>
      </c>
    </row>
    <row r="1944" spans="1:22" x14ac:dyDescent="0.25">
      <c r="A1944" t="s">
        <v>313</v>
      </c>
      <c r="B1944" t="s">
        <v>6</v>
      </c>
      <c r="C1944">
        <v>5.0647960022071802E-2</v>
      </c>
      <c r="D1944">
        <v>1.2959999999999992E-2</v>
      </c>
      <c r="E1944">
        <v>3.7687960022071788E-2</v>
      </c>
      <c r="F1944">
        <v>2.2381990005517931E-2</v>
      </c>
      <c r="G1944">
        <v>2.8265970016553819E-2</v>
      </c>
      <c r="H1944">
        <v>0.17499999999999988</v>
      </c>
      <c r="I1944">
        <v>0.10599999999999994</v>
      </c>
      <c r="J1944">
        <v>101157.1897501238</v>
      </c>
      <c r="K1944">
        <v>75364.759999550908</v>
      </c>
      <c r="L1944">
        <v>187124.95657163777</v>
      </c>
      <c r="M1944">
        <v>187124.95657163774</v>
      </c>
      <c r="N1944">
        <v>9742.3308567537169</v>
      </c>
      <c r="O1944">
        <v>166779.61889292093</v>
      </c>
      <c r="P1944">
        <v>5630.6038043211684</v>
      </c>
      <c r="Q1944">
        <v>675.67245651854012</v>
      </c>
      <c r="R1944">
        <v>668.46528364900905</v>
      </c>
      <c r="S1944">
        <v>2502.3411503300272</v>
      </c>
      <c r="T1944">
        <v>265.24816193498287</v>
      </c>
      <c r="U1944">
        <v>10.815200000000001</v>
      </c>
      <c r="V1944">
        <v>6274429.645451922</v>
      </c>
    </row>
    <row r="1945" spans="1:22" x14ac:dyDescent="0.25">
      <c r="A1945" t="s">
        <v>313</v>
      </c>
      <c r="B1945" t="s">
        <v>7</v>
      </c>
      <c r="U1945">
        <v>8.275599999999999</v>
      </c>
    </row>
    <row r="1946" spans="1:22" x14ac:dyDescent="0.25">
      <c r="A1946" t="s">
        <v>314</v>
      </c>
      <c r="B1946" t="s">
        <v>1</v>
      </c>
      <c r="C1946">
        <v>7.1298280357374136E-2</v>
      </c>
      <c r="D1946">
        <v>1.2959999999999881E-2</v>
      </c>
      <c r="E1946">
        <v>5.8338280357374206E-2</v>
      </c>
      <c r="F1946">
        <v>2.7544570089343447E-2</v>
      </c>
      <c r="G1946">
        <v>4.375371026803037E-2</v>
      </c>
      <c r="H1946">
        <v>0.17499999999999877</v>
      </c>
      <c r="I1946">
        <v>0.10600000000000068</v>
      </c>
      <c r="J1946">
        <v>4695150.5428945031</v>
      </c>
      <c r="K1946">
        <v>5649742.5926324632</v>
      </c>
      <c r="L1946">
        <v>15246849.327144668</v>
      </c>
      <c r="M1946">
        <v>15246849.327144654</v>
      </c>
      <c r="N1946">
        <v>425594.61268817633</v>
      </c>
      <c r="O1946">
        <v>9919298.5228387844</v>
      </c>
      <c r="P1946">
        <v>161396.94828929807</v>
      </c>
      <c r="Q1946">
        <v>19866.072104308147</v>
      </c>
      <c r="R1946">
        <v>19213.880161722256</v>
      </c>
      <c r="S1946">
        <v>203542.23520149422</v>
      </c>
      <c r="T1946">
        <v>21575.476931358433</v>
      </c>
      <c r="U1946">
        <v>534.92522253176935</v>
      </c>
      <c r="V1946">
        <v>291662717.90159613</v>
      </c>
    </row>
    <row r="1947" spans="1:22" x14ac:dyDescent="0.25">
      <c r="A1947" t="s">
        <v>314</v>
      </c>
      <c r="B1947" t="s">
        <v>2</v>
      </c>
      <c r="C1947">
        <v>3.1880894955921363E-2</v>
      </c>
      <c r="D1947">
        <v>1.2959999999999996E-2</v>
      </c>
      <c r="E1947">
        <v>1.8920894955921367E-2</v>
      </c>
      <c r="F1947">
        <v>1.769022373898034E-2</v>
      </c>
      <c r="G1947">
        <v>1.4190671216941028E-2</v>
      </c>
      <c r="H1947">
        <v>0.17499999999999993</v>
      </c>
      <c r="I1947">
        <v>0.10600000000000001</v>
      </c>
      <c r="J1947">
        <v>260882.55875200388</v>
      </c>
      <c r="K1947">
        <v>119130.00482390946</v>
      </c>
      <c r="L1947">
        <v>245108.83388940644</v>
      </c>
      <c r="M1947">
        <v>245108.83388940644</v>
      </c>
      <c r="N1947">
        <v>28070.295145580545</v>
      </c>
      <c r="O1947">
        <v>351942.26843033277</v>
      </c>
      <c r="P1947">
        <v>19535.215979938712</v>
      </c>
      <c r="Q1947">
        <v>2478.3112213498853</v>
      </c>
      <c r="R1947">
        <v>2333.433883336591</v>
      </c>
      <c r="S1947">
        <v>3366.4864927262834</v>
      </c>
      <c r="T1947">
        <v>356.84756822898601</v>
      </c>
      <c r="U1947">
        <v>24.57</v>
      </c>
      <c r="V1947">
        <v>16145240.462692309</v>
      </c>
    </row>
    <row r="1948" spans="1:22" x14ac:dyDescent="0.25">
      <c r="A1948" t="s">
        <v>314</v>
      </c>
      <c r="B1948" t="s">
        <v>3</v>
      </c>
      <c r="C1948">
        <v>6.0052380914766203E-2</v>
      </c>
      <c r="D1948">
        <v>1.2960000000000022E-2</v>
      </c>
      <c r="E1948">
        <v>4.7092380914766203E-2</v>
      </c>
      <c r="F1948">
        <v>2.4733095228691541E-2</v>
      </c>
      <c r="G1948">
        <v>3.5319285686074675E-2</v>
      </c>
      <c r="H1948">
        <v>0.17500000000000038</v>
      </c>
      <c r="I1948">
        <v>0.106</v>
      </c>
      <c r="J1948">
        <v>1162996.423531288</v>
      </c>
      <c r="K1948">
        <v>1163423.9847868106</v>
      </c>
      <c r="L1948">
        <v>3041613.9882059079</v>
      </c>
      <c r="M1948">
        <v>3041613.9882059088</v>
      </c>
      <c r="N1948">
        <v>112164.4915386308</v>
      </c>
      <c r="O1948">
        <v>2214255.9167794674</v>
      </c>
      <c r="P1948">
        <v>53853.754982468374</v>
      </c>
      <c r="Q1948">
        <v>6819.6576332818267</v>
      </c>
      <c r="R1948">
        <v>6431.3817372695221</v>
      </c>
      <c r="S1948">
        <v>40741.136695850953</v>
      </c>
      <c r="T1948">
        <v>4318.5604897601988</v>
      </c>
      <c r="U1948">
        <v>130.09219999999999</v>
      </c>
      <c r="V1948">
        <v>72188651.946730733</v>
      </c>
    </row>
    <row r="1949" spans="1:22" x14ac:dyDescent="0.25">
      <c r="A1949" t="s">
        <v>314</v>
      </c>
      <c r="B1949" t="s">
        <v>4</v>
      </c>
      <c r="C1949">
        <v>8.1666686179014361E-2</v>
      </c>
      <c r="D1949">
        <v>1.2959999999999994E-2</v>
      </c>
      <c r="E1949">
        <v>6.8706686179014334E-2</v>
      </c>
      <c r="F1949">
        <v>3.013667154475359E-2</v>
      </c>
      <c r="G1949">
        <v>5.1530014634260678E-2</v>
      </c>
      <c r="H1949">
        <v>0.17500000000000021</v>
      </c>
      <c r="I1949">
        <v>0.10599999999999996</v>
      </c>
      <c r="J1949">
        <v>587325.6561118688</v>
      </c>
      <c r="K1949">
        <v>814901.20166870765</v>
      </c>
      <c r="L1949">
        <v>2303984.1427018</v>
      </c>
      <c r="M1949">
        <v>2303984.1427018014</v>
      </c>
      <c r="N1949">
        <v>35179.865576080512</v>
      </c>
      <c r="O1949">
        <v>1367046.9922044962</v>
      </c>
      <c r="P1949">
        <v>1057.2968754456047</v>
      </c>
      <c r="Q1949">
        <v>126.87562505347256</v>
      </c>
      <c r="R1949">
        <v>125.52228505290219</v>
      </c>
      <c r="S1949">
        <v>30624.024222901222</v>
      </c>
      <c r="T1949">
        <v>3246.1465676275275</v>
      </c>
      <c r="U1949">
        <v>79.666699999999992</v>
      </c>
      <c r="V1949">
        <v>36531018.073076904</v>
      </c>
    </row>
    <row r="1950" spans="1:22" x14ac:dyDescent="0.25">
      <c r="A1950" t="s">
        <v>314</v>
      </c>
      <c r="B1950" t="s">
        <v>5</v>
      </c>
      <c r="C1950">
        <v>8.0990372298143959E-2</v>
      </c>
      <c r="D1950">
        <v>1.2960000000000037E-2</v>
      </c>
      <c r="E1950">
        <v>6.8030372298143862E-2</v>
      </c>
      <c r="F1950">
        <v>2.9967593074535941E-2</v>
      </c>
      <c r="G1950">
        <v>5.102277922360772E-2</v>
      </c>
      <c r="H1950">
        <v>0.17499999999999952</v>
      </c>
      <c r="I1950">
        <v>0.1060000000000005</v>
      </c>
      <c r="J1950">
        <v>2352280.9678638848</v>
      </c>
      <c r="K1950">
        <v>3328141.4159334921</v>
      </c>
      <c r="L1950">
        <v>9027294.5419041887</v>
      </c>
      <c r="M1950">
        <v>9027294.5419041775</v>
      </c>
      <c r="N1950">
        <v>239282.42647407576</v>
      </c>
      <c r="O1950">
        <v>5441139.9573233044</v>
      </c>
      <c r="P1950">
        <v>85606.795864902859</v>
      </c>
      <c r="Q1950">
        <v>10279.961474237856</v>
      </c>
      <c r="R1950">
        <v>10163.996277948918</v>
      </c>
      <c r="S1950">
        <v>120462.6336862389</v>
      </c>
      <c r="T1950">
        <v>12769.039170741324</v>
      </c>
      <c r="U1950">
        <v>260.48052253176922</v>
      </c>
      <c r="V1950">
        <v>146169902.92967314</v>
      </c>
    </row>
    <row r="1951" spans="1:22" x14ac:dyDescent="0.25">
      <c r="A1951" t="s">
        <v>314</v>
      </c>
      <c r="B1951" t="s">
        <v>6</v>
      </c>
      <c r="C1951">
        <v>3.9757389353707942E-2</v>
      </c>
      <c r="D1951">
        <v>1.2959999999999994E-2</v>
      </c>
      <c r="E1951">
        <v>2.6797389353707953E-2</v>
      </c>
      <c r="F1951">
        <v>1.9659347338426992E-2</v>
      </c>
      <c r="G1951">
        <v>2.0098042015280985E-2</v>
      </c>
      <c r="H1951">
        <v>0.17499999999999996</v>
      </c>
      <c r="I1951">
        <v>0.10599999999999998</v>
      </c>
      <c r="J1951">
        <v>213355.85782264822</v>
      </c>
      <c r="K1951">
        <v>106992.36874115854</v>
      </c>
      <c r="L1951">
        <v>296802.77887986251</v>
      </c>
      <c r="M1951">
        <v>296802.77887986251</v>
      </c>
      <c r="N1951">
        <v>6043.5818359033437</v>
      </c>
      <c r="O1951">
        <v>314304.64472790348</v>
      </c>
      <c r="P1951">
        <v>1343.8845865425249</v>
      </c>
      <c r="Q1951">
        <v>161.26615038510297</v>
      </c>
      <c r="R1951">
        <v>159.54597811432856</v>
      </c>
      <c r="S1951">
        <v>3959.2089700373208</v>
      </c>
      <c r="T1951">
        <v>419.67615082395605</v>
      </c>
      <c r="U1951">
        <v>25.6158</v>
      </c>
      <c r="V1951">
        <v>13277795.584807692</v>
      </c>
    </row>
    <row r="1952" spans="1:22" x14ac:dyDescent="0.25">
      <c r="A1952" t="s">
        <v>314</v>
      </c>
      <c r="B1952" t="s">
        <v>7</v>
      </c>
      <c r="C1952">
        <v>6.3630436586652281E-2</v>
      </c>
      <c r="D1952">
        <v>1.2960000000000001E-2</v>
      </c>
      <c r="E1952">
        <v>5.0670436586652295E-2</v>
      </c>
      <c r="F1952">
        <v>2.5627609146663066E-2</v>
      </c>
      <c r="G1952">
        <v>3.8002827439989215E-2</v>
      </c>
      <c r="H1952">
        <v>0.17499999999999999</v>
      </c>
      <c r="I1952">
        <v>0.10600000000000002</v>
      </c>
      <c r="J1952">
        <v>118309.07881280988</v>
      </c>
      <c r="K1952">
        <v>117153.61667838418</v>
      </c>
      <c r="L1952">
        <v>332045.04156348784</v>
      </c>
      <c r="M1952">
        <v>332045.04156348784</v>
      </c>
      <c r="N1952">
        <v>4853.9521179161966</v>
      </c>
      <c r="O1952">
        <v>230608.74337327789</v>
      </c>
      <c r="P1952">
        <v>0</v>
      </c>
      <c r="Q1952">
        <v>0</v>
      </c>
      <c r="R1952">
        <v>0</v>
      </c>
      <c r="S1952">
        <v>4388.7451337397597</v>
      </c>
      <c r="T1952">
        <v>465.20698417641461</v>
      </c>
      <c r="U1952">
        <v>14.499999999999998</v>
      </c>
      <c r="V1952">
        <v>7350108.9046153845</v>
      </c>
    </row>
    <row r="1953" spans="1:22" x14ac:dyDescent="0.25">
      <c r="A1953" t="s">
        <v>315</v>
      </c>
      <c r="B1953" t="s">
        <v>1</v>
      </c>
      <c r="C1953">
        <v>7.4598020639516746E-2</v>
      </c>
      <c r="D1953">
        <v>1.2959999999999874E-2</v>
      </c>
      <c r="E1953">
        <v>6.1638020639516782E-2</v>
      </c>
      <c r="F1953">
        <v>2.8369505159879127E-2</v>
      </c>
      <c r="G1953">
        <v>4.622851547963764E-2</v>
      </c>
      <c r="H1953">
        <v>0.1749999999999993</v>
      </c>
      <c r="I1953">
        <v>0.10600000000000047</v>
      </c>
      <c r="J1953">
        <v>4867613.753555214</v>
      </c>
      <c r="K1953">
        <v>6163066.3085339563</v>
      </c>
      <c r="L1953">
        <v>16625716.797295047</v>
      </c>
      <c r="M1953">
        <v>16625716.797295041</v>
      </c>
      <c r="N1953">
        <v>465870.5320767127</v>
      </c>
      <c r="O1953">
        <v>10564809.530012453</v>
      </c>
      <c r="P1953">
        <v>177657.18786900397</v>
      </c>
      <c r="Q1953">
        <v>21917.549635925068</v>
      </c>
      <c r="R1953">
        <v>21154.922175522479</v>
      </c>
      <c r="S1953">
        <v>221646.35840529084</v>
      </c>
      <c r="T1953">
        <v>23494.513990960833</v>
      </c>
      <c r="U1953">
        <v>566.91120000000058</v>
      </c>
      <c r="V1953">
        <v>302466416.11861557</v>
      </c>
    </row>
    <row r="1954" spans="1:22" x14ac:dyDescent="0.25">
      <c r="A1954" t="s">
        <v>315</v>
      </c>
      <c r="B1954" t="s">
        <v>2</v>
      </c>
      <c r="C1954">
        <v>4.7404356211401294E-2</v>
      </c>
      <c r="D1954">
        <v>1.2959999999999998E-2</v>
      </c>
      <c r="E1954">
        <v>3.4444356211401288E-2</v>
      </c>
      <c r="F1954">
        <v>2.1571089052850319E-2</v>
      </c>
      <c r="G1954">
        <v>2.5833267158550968E-2</v>
      </c>
      <c r="H1954">
        <v>0.17499999999999993</v>
      </c>
      <c r="I1954">
        <v>0.10600000000000004</v>
      </c>
      <c r="J1954">
        <v>249196.64251075275</v>
      </c>
      <c r="K1954">
        <v>190632.02336014167</v>
      </c>
      <c r="L1954">
        <v>453335.22666837031</v>
      </c>
      <c r="M1954">
        <v>453335.22666837019</v>
      </c>
      <c r="N1954">
        <v>29640.210853013734</v>
      </c>
      <c r="O1954">
        <v>410188.45501788083</v>
      </c>
      <c r="P1954">
        <v>18214.85830528626</v>
      </c>
      <c r="Q1954">
        <v>2445.2064480278832</v>
      </c>
      <c r="R1954">
        <v>2189.9668638512994</v>
      </c>
      <c r="S1954">
        <v>6139.4025640581222</v>
      </c>
      <c r="T1954">
        <v>650.77667179016066</v>
      </c>
      <c r="U1954">
        <v>25.283299999999997</v>
      </c>
      <c r="V1954">
        <v>15462156.026346156</v>
      </c>
    </row>
    <row r="1955" spans="1:22" x14ac:dyDescent="0.25">
      <c r="A1955" t="s">
        <v>315</v>
      </c>
      <c r="B1955" t="s">
        <v>3</v>
      </c>
      <c r="C1955">
        <v>6.611541455823762E-2</v>
      </c>
      <c r="D1955">
        <v>1.296000000000001E-2</v>
      </c>
      <c r="E1955">
        <v>5.3155414558237593E-2</v>
      </c>
      <c r="F1955">
        <v>2.6248853639559394E-2</v>
      </c>
      <c r="G1955">
        <v>3.9866560918678191E-2</v>
      </c>
      <c r="H1955">
        <v>0.17500000000000029</v>
      </c>
      <c r="I1955">
        <v>0.10599999999999998</v>
      </c>
      <c r="J1955">
        <v>1346691.7601572087</v>
      </c>
      <c r="K1955">
        <v>1507014.7240242099</v>
      </c>
      <c r="L1955">
        <v>3946271.953407899</v>
      </c>
      <c r="M1955">
        <v>3946271.9534079004</v>
      </c>
      <c r="N1955">
        <v>143693.05466618156</v>
      </c>
      <c r="O1955">
        <v>2710013.429515237</v>
      </c>
      <c r="P1955">
        <v>68344.877074405013</v>
      </c>
      <c r="Q1955">
        <v>8538.3412368718036</v>
      </c>
      <c r="R1955">
        <v>8149.621140995343</v>
      </c>
      <c r="S1955">
        <v>53038.169271167739</v>
      </c>
      <c r="T1955">
        <v>5622.0459427437772</v>
      </c>
      <c r="U1955">
        <v>150.21669999999997</v>
      </c>
      <c r="V1955">
        <v>83760722.811836511</v>
      </c>
    </row>
    <row r="1956" spans="1:22" x14ac:dyDescent="0.25">
      <c r="A1956" t="s">
        <v>315</v>
      </c>
      <c r="B1956" t="s">
        <v>4</v>
      </c>
      <c r="C1956">
        <v>9.0865584233760288E-2</v>
      </c>
      <c r="D1956">
        <v>1.296000000000002E-2</v>
      </c>
      <c r="E1956">
        <v>7.7905584233760233E-2</v>
      </c>
      <c r="F1956">
        <v>3.2436396058440065E-2</v>
      </c>
      <c r="G1956">
        <v>5.8429188175320133E-2</v>
      </c>
      <c r="H1956">
        <v>0.17500000000000043</v>
      </c>
      <c r="I1956">
        <v>0.10600000000000012</v>
      </c>
      <c r="J1956">
        <v>742092.67558171321</v>
      </c>
      <c r="K1956">
        <v>1165121.0966120348</v>
      </c>
      <c r="L1956">
        <v>3299531.7739606695</v>
      </c>
      <c r="M1956">
        <v>3299531.77396067</v>
      </c>
      <c r="N1956">
        <v>48957.878968858859</v>
      </c>
      <c r="O1956">
        <v>1858255.8932248889</v>
      </c>
      <c r="P1956">
        <v>350.58830601714146</v>
      </c>
      <c r="Q1956">
        <v>42.070596722056976</v>
      </c>
      <c r="R1956">
        <v>41.621843690355028</v>
      </c>
      <c r="S1956">
        <v>43873.054450659416</v>
      </c>
      <c r="T1956">
        <v>4650.543771769896</v>
      </c>
      <c r="U1956">
        <v>100.49189999999992</v>
      </c>
      <c r="V1956">
        <v>46170704.684942313</v>
      </c>
    </row>
    <row r="1957" spans="1:22" x14ac:dyDescent="0.25">
      <c r="A1957" t="s">
        <v>315</v>
      </c>
      <c r="B1957" t="s">
        <v>5</v>
      </c>
      <c r="C1957">
        <v>8.102233372989151E-2</v>
      </c>
      <c r="D1957">
        <v>1.2960000000000006E-2</v>
      </c>
      <c r="E1957">
        <v>6.8062333729891469E-2</v>
      </c>
      <c r="F1957">
        <v>2.9975583432472832E-2</v>
      </c>
      <c r="G1957">
        <v>5.1046750297418557E-2</v>
      </c>
      <c r="H1957">
        <v>0.17499999999999946</v>
      </c>
      <c r="I1957">
        <v>0.10600000000000041</v>
      </c>
      <c r="J1957">
        <v>2108057.4795187223</v>
      </c>
      <c r="K1957">
        <v>2983659.0817403742</v>
      </c>
      <c r="L1957">
        <v>8036858.8256687215</v>
      </c>
      <c r="M1957">
        <v>8036858.8256687075</v>
      </c>
      <c r="N1957">
        <v>228529.60488809459</v>
      </c>
      <c r="O1957">
        <v>4863186.9563709982</v>
      </c>
      <c r="P1957">
        <v>89127.649132933147</v>
      </c>
      <c r="Q1957">
        <v>10695.317895951981</v>
      </c>
      <c r="R1957">
        <v>10581.234505061828</v>
      </c>
      <c r="S1957">
        <v>106804.16216469198</v>
      </c>
      <c r="T1957">
        <v>11321.241189457362</v>
      </c>
      <c r="U1957">
        <v>239.29100000000014</v>
      </c>
      <c r="V1957">
        <v>130910350.8484326</v>
      </c>
    </row>
    <row r="1958" spans="1:22" x14ac:dyDescent="0.25">
      <c r="A1958" t="s">
        <v>315</v>
      </c>
      <c r="B1958" t="s">
        <v>6</v>
      </c>
      <c r="C1958">
        <v>5.0261469100914773E-2</v>
      </c>
      <c r="D1958">
        <v>1.2959999999999992E-2</v>
      </c>
      <c r="E1958">
        <v>3.7301469100914808E-2</v>
      </c>
      <c r="F1958">
        <v>2.2285367275228701E-2</v>
      </c>
      <c r="G1958">
        <v>2.7976101825686092E-2</v>
      </c>
      <c r="H1958">
        <v>0.17499999999999988</v>
      </c>
      <c r="I1958">
        <v>0.10599999999999994</v>
      </c>
      <c r="J1958">
        <v>279371.79820008494</v>
      </c>
      <c r="K1958">
        <v>206136.66821049256</v>
      </c>
      <c r="L1958">
        <v>577131.48321433621</v>
      </c>
      <c r="M1958">
        <v>577131.48321433621</v>
      </c>
      <c r="N1958">
        <v>10319.630354285473</v>
      </c>
      <c r="O1958">
        <v>475188.83605629212</v>
      </c>
      <c r="P1958">
        <v>1490.6909917799901</v>
      </c>
      <c r="Q1958">
        <v>178.88291901359881</v>
      </c>
      <c r="R1958">
        <v>176.97483454412043</v>
      </c>
      <c r="S1958">
        <v>7661.0141129725998</v>
      </c>
      <c r="T1958">
        <v>812.06749597509531</v>
      </c>
      <c r="U1958">
        <v>34.461300000000008</v>
      </c>
      <c r="V1958">
        <v>17348407.994653847</v>
      </c>
    </row>
    <row r="1959" spans="1:22" x14ac:dyDescent="0.25">
      <c r="A1959" t="s">
        <v>315</v>
      </c>
      <c r="B1959" t="s">
        <v>7</v>
      </c>
      <c r="C1959">
        <v>5.2952141606317685E-2</v>
      </c>
      <c r="D1959">
        <v>1.2959999999999996E-2</v>
      </c>
      <c r="E1959">
        <v>3.9992141606317679E-2</v>
      </c>
      <c r="F1959">
        <v>2.2958035401579417E-2</v>
      </c>
      <c r="G1959">
        <v>2.9994106204738268E-2</v>
      </c>
      <c r="H1959">
        <v>0.17499999999999999</v>
      </c>
      <c r="I1959">
        <v>0.10600000000000001</v>
      </c>
      <c r="J1959">
        <v>142203.39758672687</v>
      </c>
      <c r="K1959">
        <v>110502.71458670452</v>
      </c>
      <c r="L1959">
        <v>312587.53437505319</v>
      </c>
      <c r="M1959">
        <v>312587.53437505313</v>
      </c>
      <c r="N1959">
        <v>4730.152346265153</v>
      </c>
      <c r="O1959">
        <v>247975.95982716628</v>
      </c>
      <c r="P1959">
        <v>128.52405858238339</v>
      </c>
      <c r="Q1959">
        <v>17.730539337746187</v>
      </c>
      <c r="R1959">
        <v>15.502987379533735</v>
      </c>
      <c r="S1959">
        <v>4130.5558417409229</v>
      </c>
      <c r="T1959">
        <v>437.83891922453773</v>
      </c>
      <c r="U1959">
        <v>17.167000000000002</v>
      </c>
      <c r="V1959">
        <v>8814073.752403846</v>
      </c>
    </row>
    <row r="1960" spans="1:22" x14ac:dyDescent="0.25">
      <c r="A1960" t="s">
        <v>316</v>
      </c>
      <c r="B1960" t="s">
        <v>1</v>
      </c>
      <c r="C1960">
        <v>8.3306666332077936E-2</v>
      </c>
      <c r="D1960">
        <v>1.2960000000000006E-2</v>
      </c>
      <c r="E1960">
        <v>7.0346666332078034E-2</v>
      </c>
      <c r="F1960">
        <v>3.0546666583019508E-2</v>
      </c>
      <c r="G1960">
        <v>5.2759999749058629E-2</v>
      </c>
      <c r="H1960">
        <v>0.17499999999999913</v>
      </c>
      <c r="I1960">
        <v>0.10600000000000059</v>
      </c>
      <c r="J1960">
        <v>2780979.5501517653</v>
      </c>
      <c r="K1960">
        <v>4255416.3259978266</v>
      </c>
      <c r="L1960">
        <v>10814051.577308135</v>
      </c>
      <c r="M1960">
        <v>10814051.577308126</v>
      </c>
      <c r="N1960">
        <v>488049.35017132852</v>
      </c>
      <c r="O1960">
        <v>6548346.5259782569</v>
      </c>
      <c r="P1960">
        <v>263185.40737921977</v>
      </c>
      <c r="Q1960">
        <v>32795.982228716064</v>
      </c>
      <c r="R1960">
        <v>31374.027298441197</v>
      </c>
      <c r="S1960">
        <v>145292.88721966703</v>
      </c>
      <c r="T1960">
        <v>15401.0460452847</v>
      </c>
      <c r="U1960">
        <v>305.99930000000035</v>
      </c>
      <c r="V1960">
        <v>172646663.71923071</v>
      </c>
    </row>
    <row r="1961" spans="1:22" x14ac:dyDescent="0.25">
      <c r="A1961" t="s">
        <v>316</v>
      </c>
      <c r="B1961" t="s">
        <v>2</v>
      </c>
      <c r="C1961">
        <v>8.0489547982538281E-2</v>
      </c>
      <c r="D1961">
        <v>1.2959999999999998E-2</v>
      </c>
      <c r="E1961">
        <v>6.7529547982538282E-2</v>
      </c>
      <c r="F1961">
        <v>2.9842386995634563E-2</v>
      </c>
      <c r="G1961">
        <v>5.0647160986903708E-2</v>
      </c>
      <c r="H1961">
        <v>0.17499999999999999</v>
      </c>
      <c r="I1961">
        <v>0.106</v>
      </c>
      <c r="J1961">
        <v>125364.82742625433</v>
      </c>
      <c r="K1961">
        <v>265949.86518320703</v>
      </c>
      <c r="L1961">
        <v>404541.04511829192</v>
      </c>
      <c r="M1961">
        <v>404541.04511829192</v>
      </c>
      <c r="N1961">
        <v>98327.137607832323</v>
      </c>
      <c r="O1961">
        <v>292987.55500162911</v>
      </c>
      <c r="P1961">
        <v>73680.470574373685</v>
      </c>
      <c r="Q1961">
        <v>9498.9506174994603</v>
      </c>
      <c r="R1961">
        <v>8817.0186463385526</v>
      </c>
      <c r="S1961">
        <v>5723.9582003803789</v>
      </c>
      <c r="T1961">
        <v>606.73956924032018</v>
      </c>
      <c r="U1961">
        <v>10.620000000000001</v>
      </c>
      <c r="V1961">
        <v>7750557.197115384</v>
      </c>
    </row>
    <row r="1962" spans="1:22" x14ac:dyDescent="0.25">
      <c r="A1962" t="s">
        <v>316</v>
      </c>
      <c r="B1962" t="s">
        <v>3</v>
      </c>
      <c r="C1962">
        <v>6.3082496113877534E-2</v>
      </c>
      <c r="D1962">
        <v>1.2960000000000006E-2</v>
      </c>
      <c r="E1962">
        <v>5.0122496113877424E-2</v>
      </c>
      <c r="F1962">
        <v>2.5490624028469369E-2</v>
      </c>
      <c r="G1962">
        <v>3.7591872085408151E-2</v>
      </c>
      <c r="H1962">
        <v>0.17500000000000032</v>
      </c>
      <c r="I1962">
        <v>0.10599999999999996</v>
      </c>
      <c r="J1962">
        <v>849770.19968523551</v>
      </c>
      <c r="K1962">
        <v>917205.90032109863</v>
      </c>
      <c r="L1962">
        <v>2378878.8442872283</v>
      </c>
      <c r="M1962">
        <v>2378878.8442872274</v>
      </c>
      <c r="N1962">
        <v>93184.714169015875</v>
      </c>
      <c r="O1962">
        <v>1673791.3858373174</v>
      </c>
      <c r="P1962">
        <v>46567.832149424816</v>
      </c>
      <c r="Q1962">
        <v>5588.1398579309771</v>
      </c>
      <c r="R1962">
        <v>5528.5330327797146</v>
      </c>
      <c r="S1962">
        <v>32097.838272044726</v>
      </c>
      <c r="T1962">
        <v>3402.3708568367379</v>
      </c>
      <c r="U1962">
        <v>94.420499999999976</v>
      </c>
      <c r="V1962">
        <v>52855604.965384617</v>
      </c>
    </row>
    <row r="1963" spans="1:22" x14ac:dyDescent="0.25">
      <c r="A1963" t="s">
        <v>316</v>
      </c>
      <c r="B1963" t="s">
        <v>4</v>
      </c>
      <c r="C1963">
        <v>0.12684196513022061</v>
      </c>
      <c r="D1963">
        <v>1.2959999999999992E-2</v>
      </c>
      <c r="E1963">
        <v>0.11388196513022071</v>
      </c>
      <c r="F1963">
        <v>4.1430491282555201E-2</v>
      </c>
      <c r="G1963">
        <v>8.5411473847665453E-2</v>
      </c>
      <c r="H1963">
        <v>0.17499999999999993</v>
      </c>
      <c r="I1963">
        <v>0.10599999999999997</v>
      </c>
      <c r="J1963">
        <v>372182.08654150984</v>
      </c>
      <c r="K1963">
        <v>882023.19881878223</v>
      </c>
      <c r="L1963">
        <v>2433486.5808635429</v>
      </c>
      <c r="M1963">
        <v>2433486.5808635433</v>
      </c>
      <c r="N1963">
        <v>53145.753898200579</v>
      </c>
      <c r="O1963">
        <v>1201059.5314620915</v>
      </c>
      <c r="P1963">
        <v>13655.49261563749</v>
      </c>
      <c r="Q1963">
        <v>1893.0188800592116</v>
      </c>
      <c r="R1963">
        <v>1648.1422185438505</v>
      </c>
      <c r="S1963">
        <v>32503.707218770909</v>
      </c>
      <c r="T1963">
        <v>3445.3929651897156</v>
      </c>
      <c r="U1963">
        <v>48.262999999999998</v>
      </c>
      <c r="V1963">
        <v>23148746.491730768</v>
      </c>
    </row>
    <row r="1964" spans="1:22" x14ac:dyDescent="0.25">
      <c r="A1964" t="s">
        <v>316</v>
      </c>
      <c r="B1964" t="s">
        <v>5</v>
      </c>
      <c r="C1964">
        <v>8.1893929473681584E-2</v>
      </c>
      <c r="D1964">
        <v>1.2960000000000013E-2</v>
      </c>
      <c r="E1964">
        <v>6.8933929473681488E-2</v>
      </c>
      <c r="F1964">
        <v>3.0193482368420375E-2</v>
      </c>
      <c r="G1964">
        <v>5.1700447105261199E-2</v>
      </c>
      <c r="H1964">
        <v>0.17500000000000016</v>
      </c>
      <c r="I1964">
        <v>0.10599999999999997</v>
      </c>
      <c r="J1964">
        <v>1257769.9023715374</v>
      </c>
      <c r="K1964">
        <v>1893066.2562612914</v>
      </c>
      <c r="L1964">
        <v>4824126.9477876723</v>
      </c>
      <c r="M1964">
        <v>4824126.9477876686</v>
      </c>
      <c r="N1964">
        <v>213767.9552490497</v>
      </c>
      <c r="O1964">
        <v>2937068.2033837787</v>
      </c>
      <c r="P1964">
        <v>114758.11399156506</v>
      </c>
      <c r="Q1964">
        <v>13954.144480650499</v>
      </c>
      <c r="R1964">
        <v>13643.49939805485</v>
      </c>
      <c r="S1964">
        <v>64567.990396727793</v>
      </c>
      <c r="T1964">
        <v>6844.2069820531478</v>
      </c>
      <c r="U1964">
        <v>136.48670000000001</v>
      </c>
      <c r="V1964">
        <v>77987114.04057698</v>
      </c>
    </row>
    <row r="1965" spans="1:22" x14ac:dyDescent="0.25">
      <c r="A1965" t="s">
        <v>316</v>
      </c>
      <c r="B1965" t="s">
        <v>6</v>
      </c>
      <c r="U1965">
        <v>8.7024999999999988</v>
      </c>
    </row>
    <row r="1966" spans="1:22" x14ac:dyDescent="0.25">
      <c r="A1966" t="s">
        <v>316</v>
      </c>
      <c r="B1966" t="s">
        <v>7</v>
      </c>
      <c r="U1966">
        <v>7.5066000000000006</v>
      </c>
    </row>
    <row r="1967" spans="1:22" x14ac:dyDescent="0.25">
      <c r="A1967" t="s">
        <v>317</v>
      </c>
      <c r="B1967" t="s">
        <v>1</v>
      </c>
      <c r="C1967">
        <v>7.8808431325079698E-2</v>
      </c>
      <c r="D1967">
        <v>1.2960000000000029E-2</v>
      </c>
      <c r="E1967">
        <v>6.5848431325079546E-2</v>
      </c>
      <c r="F1967">
        <v>2.9422107831269861E-2</v>
      </c>
      <c r="G1967">
        <v>4.9386323493809815E-2</v>
      </c>
      <c r="H1967">
        <v>0.17499999999999921</v>
      </c>
      <c r="I1967">
        <v>0.10600000000000043</v>
      </c>
      <c r="J1967">
        <v>2531553.2506922432</v>
      </c>
      <c r="K1967">
        <v>3500773.0322109172</v>
      </c>
      <c r="L1967">
        <v>9254331.5817616694</v>
      </c>
      <c r="M1967">
        <v>9254331.5817616507</v>
      </c>
      <c r="N1967">
        <v>311996.87871776801</v>
      </c>
      <c r="O1967">
        <v>5720329.4041853882</v>
      </c>
      <c r="P1967">
        <v>140986.7327797926</v>
      </c>
      <c r="Q1967">
        <v>17367.020544870022</v>
      </c>
      <c r="R1967">
        <v>16785.497852414239</v>
      </c>
      <c r="S1967">
        <v>123741.07372576669</v>
      </c>
      <c r="T1967">
        <v>13116.553814931269</v>
      </c>
      <c r="U1967">
        <v>289.62440000000021</v>
      </c>
      <c r="V1967">
        <v>157214735.54903853</v>
      </c>
    </row>
    <row r="1968" spans="1:22" x14ac:dyDescent="0.25">
      <c r="A1968" t="s">
        <v>317</v>
      </c>
      <c r="B1968" t="s">
        <v>2</v>
      </c>
      <c r="C1968">
        <v>6.5551398358592666E-2</v>
      </c>
      <c r="D1968">
        <v>1.2959999999999999E-2</v>
      </c>
      <c r="E1968">
        <v>5.2591398358592646E-2</v>
      </c>
      <c r="F1968">
        <v>2.6107849589648166E-2</v>
      </c>
      <c r="G1968">
        <v>3.9443548768944479E-2</v>
      </c>
      <c r="H1968">
        <v>0.17500000000000002</v>
      </c>
      <c r="I1968">
        <v>0.10600000000000002</v>
      </c>
      <c r="J1968">
        <v>153136.49487210353</v>
      </c>
      <c r="K1968">
        <v>229433.02325906366</v>
      </c>
      <c r="L1968">
        <v>388889.20755328547</v>
      </c>
      <c r="M1968">
        <v>388889.20755328547</v>
      </c>
      <c r="N1968">
        <v>74852.465555976378</v>
      </c>
      <c r="O1968">
        <v>307717.05257519078</v>
      </c>
      <c r="P1968">
        <v>55650.018702914043</v>
      </c>
      <c r="Q1968">
        <v>6678.0022443496828</v>
      </c>
      <c r="R1968">
        <v>6606.7702204099533</v>
      </c>
      <c r="S1968">
        <v>5350.5193384292306</v>
      </c>
      <c r="T1968">
        <v>567.15504987349846</v>
      </c>
      <c r="U1968">
        <v>14.036899999999999</v>
      </c>
      <c r="V1968">
        <v>9481690.5380769223</v>
      </c>
    </row>
    <row r="1969" spans="1:22" x14ac:dyDescent="0.25">
      <c r="A1969" t="s">
        <v>317</v>
      </c>
      <c r="B1969" t="s">
        <v>3</v>
      </c>
      <c r="C1969">
        <v>5.4585169209211262E-2</v>
      </c>
      <c r="D1969">
        <v>1.2959999999999996E-2</v>
      </c>
      <c r="E1969">
        <v>4.1625169209211263E-2</v>
      </c>
      <c r="F1969">
        <v>2.3366292302302812E-2</v>
      </c>
      <c r="G1969">
        <v>3.1218876906908419E-2</v>
      </c>
      <c r="H1969">
        <v>0.17500000000000024</v>
      </c>
      <c r="I1969">
        <v>0.10599999999999997</v>
      </c>
      <c r="J1969">
        <v>745560.86340535083</v>
      </c>
      <c r="K1969">
        <v>659349.00931341248</v>
      </c>
      <c r="L1969">
        <v>1731495.7835840276</v>
      </c>
      <c r="M1969">
        <v>1731495.7835840262</v>
      </c>
      <c r="N1969">
        <v>61637.811089052353</v>
      </c>
      <c r="O1969">
        <v>1343272.061629711</v>
      </c>
      <c r="P1969">
        <v>28695.516497424229</v>
      </c>
      <c r="Q1969">
        <v>3798.7867742159387</v>
      </c>
      <c r="R1969">
        <v>3444.396146793857</v>
      </c>
      <c r="S1969">
        <v>23236.086501463025</v>
      </c>
      <c r="T1969">
        <v>2463.0251691550793</v>
      </c>
      <c r="U1969">
        <v>83.498199999999997</v>
      </c>
      <c r="V1969">
        <v>46324136.963461563</v>
      </c>
    </row>
    <row r="1970" spans="1:22" x14ac:dyDescent="0.25">
      <c r="A1970" t="s">
        <v>317</v>
      </c>
      <c r="B1970" t="s">
        <v>4</v>
      </c>
      <c r="C1970">
        <v>8.0014172351305105E-2</v>
      </c>
      <c r="D1970">
        <v>1.2959999999999994E-2</v>
      </c>
      <c r="E1970">
        <v>6.7054172351305091E-2</v>
      </c>
      <c r="F1970">
        <v>2.9723543087826265E-2</v>
      </c>
      <c r="G1970">
        <v>5.0290629263478867E-2</v>
      </c>
      <c r="H1970">
        <v>0.17499999999999991</v>
      </c>
      <c r="I1970">
        <v>0.10599999999999996</v>
      </c>
      <c r="J1970">
        <v>275281.07995839784</v>
      </c>
      <c r="K1970">
        <v>374986.31797440903</v>
      </c>
      <c r="L1970">
        <v>1059762.1293437304</v>
      </c>
      <c r="M1970">
        <v>1059762.1293437299</v>
      </c>
      <c r="N1970">
        <v>16299.206144874217</v>
      </c>
      <c r="O1970">
        <v>633968.19178793253</v>
      </c>
      <c r="P1970">
        <v>617.08353325582016</v>
      </c>
      <c r="Q1970">
        <v>74.050023990698421</v>
      </c>
      <c r="R1970">
        <v>73.260157068130965</v>
      </c>
      <c r="S1970">
        <v>14045.942523109907</v>
      </c>
      <c r="T1970">
        <v>1488.8699074496506</v>
      </c>
      <c r="U1970">
        <v>36.306899999999999</v>
      </c>
      <c r="V1970">
        <v>17096343.239038464</v>
      </c>
    </row>
    <row r="1971" spans="1:22" x14ac:dyDescent="0.25">
      <c r="A1971" t="s">
        <v>317</v>
      </c>
      <c r="B1971" t="s">
        <v>5</v>
      </c>
      <c r="C1971">
        <v>9.6123304505832174E-2</v>
      </c>
      <c r="D1971">
        <v>1.2960000000000017E-2</v>
      </c>
      <c r="E1971">
        <v>8.3163304505832342E-2</v>
      </c>
      <c r="F1971">
        <v>3.3750826126458085E-2</v>
      </c>
      <c r="G1971">
        <v>6.2372478379374208E-2</v>
      </c>
      <c r="H1971">
        <v>0.17500000000000013</v>
      </c>
      <c r="I1971">
        <v>0.1059999999999999</v>
      </c>
      <c r="J1971">
        <v>1227699.8153136647</v>
      </c>
      <c r="K1971">
        <v>2108714.0240524323</v>
      </c>
      <c r="L1971">
        <v>5770628.1550057502</v>
      </c>
      <c r="M1971">
        <v>5770628.1550057493</v>
      </c>
      <c r="N1971">
        <v>138878.47928788699</v>
      </c>
      <c r="O1971">
        <v>3197535.3600782105</v>
      </c>
      <c r="P1971">
        <v>43374.872900912749</v>
      </c>
      <c r="Q1971">
        <v>5204.9847481095285</v>
      </c>
      <c r="R1971">
        <v>5149.4649107963605</v>
      </c>
      <c r="S1971">
        <v>76988.387638397282</v>
      </c>
      <c r="T1971">
        <v>8160.7690896701097</v>
      </c>
      <c r="U1971">
        <v>142.98140000000004</v>
      </c>
      <c r="V1971">
        <v>76242304.36499998</v>
      </c>
    </row>
    <row r="1972" spans="1:22" x14ac:dyDescent="0.25">
      <c r="A1972" t="s">
        <v>317</v>
      </c>
      <c r="B1972" t="s">
        <v>6</v>
      </c>
      <c r="U1972">
        <v>9.0010000000000012</v>
      </c>
    </row>
    <row r="1973" spans="1:22" x14ac:dyDescent="0.25">
      <c r="A1973" t="s">
        <v>317</v>
      </c>
      <c r="B1973" t="s">
        <v>7</v>
      </c>
      <c r="U1973">
        <v>3.8</v>
      </c>
    </row>
    <row r="1974" spans="1:22" x14ac:dyDescent="0.25">
      <c r="A1974" t="s">
        <v>318</v>
      </c>
      <c r="B1974" t="s">
        <v>1</v>
      </c>
      <c r="C1974">
        <v>7.6110715316468153E-2</v>
      </c>
      <c r="D1974">
        <v>1.2959999999999776E-2</v>
      </c>
      <c r="E1974">
        <v>6.3150715316468695E-2</v>
      </c>
      <c r="F1974">
        <v>2.8747678829117274E-2</v>
      </c>
      <c r="G1974">
        <v>4.7363036487351809E-2</v>
      </c>
      <c r="H1974">
        <v>0.17500000000000301</v>
      </c>
      <c r="I1974">
        <v>0.14099999999999827</v>
      </c>
      <c r="J1974">
        <v>16544683.219902318</v>
      </c>
      <c r="K1974">
        <v>21937022.487178538</v>
      </c>
      <c r="L1974">
        <v>57537511.309436284</v>
      </c>
      <c r="M1974">
        <v>57537511.309436366</v>
      </c>
      <c r="N1974">
        <v>2068389.038024798</v>
      </c>
      <c r="O1974">
        <v>36413316.66905614</v>
      </c>
      <c r="P1974">
        <v>947993.94066594623</v>
      </c>
      <c r="Q1974">
        <v>117139.62477037052</v>
      </c>
      <c r="R1974">
        <v>150183.83272652063</v>
      </c>
      <c r="S1974">
        <v>747652.62038735847</v>
      </c>
      <c r="T1974">
        <v>105419.01947461786</v>
      </c>
      <c r="U1974">
        <v>1794.1620999999986</v>
      </c>
      <c r="V1974">
        <v>996058210.35284793</v>
      </c>
    </row>
    <row r="1975" spans="1:22" x14ac:dyDescent="0.25">
      <c r="A1975" t="s">
        <v>318</v>
      </c>
      <c r="B1975" t="s">
        <v>2</v>
      </c>
      <c r="C1975">
        <v>5.9287421769429909E-2</v>
      </c>
      <c r="D1975">
        <v>1.2959999999999989E-2</v>
      </c>
      <c r="E1975">
        <v>4.6327421769429958E-2</v>
      </c>
      <c r="F1975">
        <v>2.4541855442357499E-2</v>
      </c>
      <c r="G1975">
        <v>3.4745566327072458E-2</v>
      </c>
      <c r="H1975">
        <v>0.17500000000000016</v>
      </c>
      <c r="I1975">
        <v>0.14099999999999996</v>
      </c>
      <c r="J1975">
        <v>808064.93034150079</v>
      </c>
      <c r="K1975">
        <v>896419.13387641194</v>
      </c>
      <c r="L1975">
        <v>1823672.8412940847</v>
      </c>
      <c r="M1975">
        <v>1823672.8412940849</v>
      </c>
      <c r="N1975">
        <v>216396.14008378796</v>
      </c>
      <c r="O1975">
        <v>1488087.9241341248</v>
      </c>
      <c r="P1975">
        <v>147469.1716711855</v>
      </c>
      <c r="Q1975">
        <v>18159.761079584176</v>
      </c>
      <c r="R1975">
        <v>23353.679517858523</v>
      </c>
      <c r="S1975">
        <v>24025.878891463854</v>
      </c>
      <c r="T1975">
        <v>3387.6489236964026</v>
      </c>
      <c r="U1975">
        <v>72.035300000000007</v>
      </c>
      <c r="V1975">
        <v>48452674.627115384</v>
      </c>
    </row>
    <row r="1976" spans="1:22" x14ac:dyDescent="0.25">
      <c r="A1976" t="s">
        <v>318</v>
      </c>
      <c r="B1976" t="s">
        <v>3</v>
      </c>
      <c r="C1976">
        <v>7.3294652829315229E-2</v>
      </c>
      <c r="D1976">
        <v>1.2959999999999869E-2</v>
      </c>
      <c r="E1976">
        <v>6.0334652829314737E-2</v>
      </c>
      <c r="F1976">
        <v>2.8043663207328706E-2</v>
      </c>
      <c r="G1976">
        <v>4.5250989621986176E-2</v>
      </c>
      <c r="H1976">
        <v>0.17499999999999877</v>
      </c>
      <c r="I1976">
        <v>0.14099999999999957</v>
      </c>
      <c r="J1976">
        <v>5079897.3695406541</v>
      </c>
      <c r="K1976">
        <v>6552780.7978462884</v>
      </c>
      <c r="L1976">
        <v>17258338.808656193</v>
      </c>
      <c r="M1976">
        <v>17258338.808656175</v>
      </c>
      <c r="N1976">
        <v>600000.89622070082</v>
      </c>
      <c r="O1976">
        <v>11032677.271166267</v>
      </c>
      <c r="P1976">
        <v>267507.16605705384</v>
      </c>
      <c r="Q1976">
        <v>33116.718458316107</v>
      </c>
      <c r="R1976">
        <v>42387.967716667168</v>
      </c>
      <c r="S1976">
        <v>225231.41453868331</v>
      </c>
      <c r="T1976">
        <v>31757.629449954307</v>
      </c>
      <c r="U1976">
        <v>551.98590000000081</v>
      </c>
      <c r="V1976">
        <v>306099460.7864998</v>
      </c>
    </row>
    <row r="1977" spans="1:22" x14ac:dyDescent="0.25">
      <c r="A1977" t="s">
        <v>318</v>
      </c>
      <c r="B1977" t="s">
        <v>4</v>
      </c>
      <c r="C1977">
        <v>8.3737549879931927E-2</v>
      </c>
      <c r="D1977">
        <v>1.2960000000000022E-2</v>
      </c>
      <c r="E1977">
        <v>7.0777549879931581E-2</v>
      </c>
      <c r="F1977">
        <v>3.0654387469982912E-2</v>
      </c>
      <c r="G1977">
        <v>5.3083162409948662E-2</v>
      </c>
      <c r="H1977">
        <v>0.17499999999999952</v>
      </c>
      <c r="I1977">
        <v>0.14099999999999915</v>
      </c>
      <c r="J1977">
        <v>2082518.8768021476</v>
      </c>
      <c r="K1977">
        <v>3129159.1190593387</v>
      </c>
      <c r="L1977">
        <v>8284345.9751351867</v>
      </c>
      <c r="M1977">
        <v>8284345.9751351811</v>
      </c>
      <c r="N1977">
        <v>275782.8455107091</v>
      </c>
      <c r="O1977">
        <v>4935895.1503507737</v>
      </c>
      <c r="P1977">
        <v>118998.32384232039</v>
      </c>
      <c r="Q1977">
        <v>15047.502396348791</v>
      </c>
      <c r="R1977">
        <v>18900.461499652356</v>
      </c>
      <c r="S1977">
        <v>107656.93056299994</v>
      </c>
      <c r="T1977">
        <v>15179.627209383027</v>
      </c>
      <c r="U1977">
        <v>258.77170000000012</v>
      </c>
      <c r="V1977">
        <v>125478932.94057696</v>
      </c>
    </row>
    <row r="1978" spans="1:22" x14ac:dyDescent="0.25">
      <c r="A1978" t="s">
        <v>318</v>
      </c>
      <c r="B1978" t="s">
        <v>5</v>
      </c>
      <c r="C1978">
        <v>8.2402434734972579E-2</v>
      </c>
      <c r="D1978">
        <v>1.2959999999999864E-2</v>
      </c>
      <c r="E1978">
        <v>6.9442434734972733E-2</v>
      </c>
      <c r="F1978">
        <v>3.0320608683743061E-2</v>
      </c>
      <c r="G1978">
        <v>5.2081826051229456E-2</v>
      </c>
      <c r="H1978">
        <v>0.17499999999999952</v>
      </c>
      <c r="I1978">
        <v>0.14100000000000007</v>
      </c>
      <c r="J1978">
        <v>7037783.7751953444</v>
      </c>
      <c r="K1978">
        <v>10257621.206451435</v>
      </c>
      <c r="L1978">
        <v>27195095.758828279</v>
      </c>
      <c r="M1978">
        <v>27195095.758828241</v>
      </c>
      <c r="N1978">
        <v>894441.96513150632</v>
      </c>
      <c r="O1978">
        <v>16400963.016515259</v>
      </c>
      <c r="P1978">
        <v>384523.67000852514</v>
      </c>
      <c r="Q1978">
        <v>47075.603359742177</v>
      </c>
      <c r="R1978">
        <v>60855.497544925711</v>
      </c>
      <c r="S1978">
        <v>352311.30080484261</v>
      </c>
      <c r="T1978">
        <v>49675.893413482823</v>
      </c>
      <c r="U1978">
        <v>762.60559999999953</v>
      </c>
      <c r="V1978">
        <v>423655687.98117322</v>
      </c>
    </row>
    <row r="1979" spans="1:22" x14ac:dyDescent="0.25">
      <c r="A1979" t="s">
        <v>318</v>
      </c>
      <c r="B1979" t="s">
        <v>6</v>
      </c>
      <c r="C1979">
        <v>4.492030680404064E-2</v>
      </c>
      <c r="D1979">
        <v>1.2959999999999994E-2</v>
      </c>
      <c r="E1979">
        <v>3.1960306804040668E-2</v>
      </c>
      <c r="F1979">
        <v>2.0950076701010178E-2</v>
      </c>
      <c r="G1979">
        <v>2.3970230103030506E-2</v>
      </c>
      <c r="H1979">
        <v>0.17500000000000016</v>
      </c>
      <c r="I1979">
        <v>0.14099999999999971</v>
      </c>
      <c r="J1979">
        <v>859811.64544518269</v>
      </c>
      <c r="K1979">
        <v>533428.81912334659</v>
      </c>
      <c r="L1979">
        <v>1461467.1618237463</v>
      </c>
      <c r="M1979">
        <v>1461467.1618237488</v>
      </c>
      <c r="N1979">
        <v>34704.823886572616</v>
      </c>
      <c r="O1979">
        <v>1358535.6406819562</v>
      </c>
      <c r="P1979">
        <v>10205.885952261109</v>
      </c>
      <c r="Q1979">
        <v>1400.2306661967555</v>
      </c>
      <c r="R1979">
        <v>1636.4624432025582</v>
      </c>
      <c r="S1979">
        <v>18810.030521396155</v>
      </c>
      <c r="T1979">
        <v>2652.2143035168583</v>
      </c>
      <c r="U1979">
        <v>79.843100000000035</v>
      </c>
      <c r="V1979">
        <v>51672134.276115336</v>
      </c>
    </row>
    <row r="1980" spans="1:22" x14ac:dyDescent="0.25">
      <c r="A1980" t="s">
        <v>318</v>
      </c>
      <c r="B1980" t="s">
        <v>7</v>
      </c>
      <c r="C1980">
        <v>5.4127811567802733E-2</v>
      </c>
      <c r="D1980">
        <v>1.295999999999998E-2</v>
      </c>
      <c r="E1980">
        <v>4.1167811567802789E-2</v>
      </c>
      <c r="F1980">
        <v>2.3251952891950704E-2</v>
      </c>
      <c r="G1980">
        <v>3.0875858675852092E-2</v>
      </c>
      <c r="H1980">
        <v>0.1750000000000001</v>
      </c>
      <c r="I1980">
        <v>0.1409999999999999</v>
      </c>
      <c r="J1980">
        <v>676606.62257753825</v>
      </c>
      <c r="K1980">
        <v>567613.41082169057</v>
      </c>
      <c r="L1980">
        <v>1514590.7636988559</v>
      </c>
      <c r="M1980">
        <v>1514590.7636988554</v>
      </c>
      <c r="N1980">
        <v>47062.367191554746</v>
      </c>
      <c r="O1980">
        <v>1197157.6662076742</v>
      </c>
      <c r="P1980">
        <v>19289.72313460023</v>
      </c>
      <c r="Q1980">
        <v>2339.8088101824228</v>
      </c>
      <c r="R1980">
        <v>3049.7640042143539</v>
      </c>
      <c r="S1980">
        <v>19617.065067972813</v>
      </c>
      <c r="T1980">
        <v>2766.0061745841663</v>
      </c>
      <c r="U1980">
        <v>68.920500000000033</v>
      </c>
      <c r="V1980">
        <v>40699319.741367303</v>
      </c>
    </row>
    <row r="1981" spans="1:22" x14ac:dyDescent="0.25">
      <c r="A1981" t="s">
        <v>319</v>
      </c>
      <c r="B1981" t="s">
        <v>1</v>
      </c>
      <c r="C1981">
        <v>7.5500704869558191E-2</v>
      </c>
      <c r="D1981">
        <v>1.2959999999999944E-2</v>
      </c>
      <c r="E1981">
        <v>6.2540704869558178E-2</v>
      </c>
      <c r="F1981">
        <v>2.8595176217389544E-2</v>
      </c>
      <c r="G1981">
        <v>4.6905528652168231E-2</v>
      </c>
      <c r="H1981">
        <v>0.17499999999999902</v>
      </c>
      <c r="I1981">
        <v>0.10600000000000062</v>
      </c>
      <c r="J1981">
        <v>3302181.0767945708</v>
      </c>
      <c r="K1981">
        <v>4175385.8385278946</v>
      </c>
      <c r="L1981">
        <v>11382266.079399323</v>
      </c>
      <c r="M1981">
        <v>11382266.079399344</v>
      </c>
      <c r="N1981">
        <v>285972.85904609319</v>
      </c>
      <c r="O1981">
        <v>7191594.0562763745</v>
      </c>
      <c r="P1981">
        <v>95163.7856836766</v>
      </c>
      <c r="Q1981">
        <v>11629.811463794078</v>
      </c>
      <c r="R1981">
        <v>11320.121297631895</v>
      </c>
      <c r="S1981">
        <v>151771.37486526513</v>
      </c>
      <c r="T1981">
        <v>16087.765735718089</v>
      </c>
      <c r="U1981">
        <v>376.33860000000027</v>
      </c>
      <c r="V1981">
        <v>204956022.29846147</v>
      </c>
    </row>
    <row r="1982" spans="1:22" x14ac:dyDescent="0.25">
      <c r="A1982" t="s">
        <v>319</v>
      </c>
      <c r="B1982" t="s">
        <v>2</v>
      </c>
      <c r="C1982">
        <v>4.4896107258552045E-2</v>
      </c>
      <c r="D1982">
        <v>1.2959999999999999E-2</v>
      </c>
      <c r="E1982">
        <v>3.1936107258552053E-2</v>
      </c>
      <c r="F1982">
        <v>2.0944026814638004E-2</v>
      </c>
      <c r="G1982">
        <v>2.3952080443914028E-2</v>
      </c>
      <c r="H1982">
        <v>0.17499999999999996</v>
      </c>
      <c r="I1982">
        <v>0.10600000000000002</v>
      </c>
      <c r="J1982">
        <v>213826.31754085777</v>
      </c>
      <c r="K1982">
        <v>158677.3449766594</v>
      </c>
      <c r="L1982">
        <v>353599.61559491878</v>
      </c>
      <c r="M1982">
        <v>353599.61559491867</v>
      </c>
      <c r="N1982">
        <v>30608.104833764839</v>
      </c>
      <c r="O1982">
        <v>341895.55768375233</v>
      </c>
      <c r="P1982">
        <v>20312.48321891587</v>
      </c>
      <c r="Q1982">
        <v>2538.3123020694347</v>
      </c>
      <c r="R1982">
        <v>2422.1843252244425</v>
      </c>
      <c r="S1982">
        <v>4823.8019778979587</v>
      </c>
      <c r="T1982">
        <v>511.32300965718377</v>
      </c>
      <c r="U1982">
        <v>20.259999999999998</v>
      </c>
      <c r="V1982">
        <v>13235722.679230772</v>
      </c>
    </row>
    <row r="1983" spans="1:22" x14ac:dyDescent="0.25">
      <c r="A1983" t="s">
        <v>319</v>
      </c>
      <c r="B1983" t="s">
        <v>3</v>
      </c>
      <c r="C1983">
        <v>5.0292138283972464E-2</v>
      </c>
      <c r="D1983">
        <v>1.2959999999999991E-2</v>
      </c>
      <c r="E1983">
        <v>3.7332138283972409E-2</v>
      </c>
      <c r="F1983">
        <v>2.2293034570993107E-2</v>
      </c>
      <c r="G1983">
        <v>2.7999103712979326E-2</v>
      </c>
      <c r="H1983">
        <v>0.17500000000000016</v>
      </c>
      <c r="I1983">
        <v>0.106</v>
      </c>
      <c r="J1983">
        <v>755691.92561883049</v>
      </c>
      <c r="K1983">
        <v>592942.99041581235</v>
      </c>
      <c r="L1983">
        <v>1553563.3174002122</v>
      </c>
      <c r="M1983">
        <v>1553563.3174002129</v>
      </c>
      <c r="N1983">
        <v>56316.413461805787</v>
      </c>
      <c r="O1983">
        <v>1292318.5025728371</v>
      </c>
      <c r="P1983">
        <v>26735.362551237933</v>
      </c>
      <c r="Q1983">
        <v>3235.9360741333135</v>
      </c>
      <c r="R1983">
        <v>3176.957654289351</v>
      </c>
      <c r="S1983">
        <v>20947.700888015883</v>
      </c>
      <c r="T1983">
        <v>2220.4562941296849</v>
      </c>
      <c r="U1983">
        <v>81.152000000000001</v>
      </c>
      <c r="V1983">
        <v>46949255.631730795</v>
      </c>
    </row>
    <row r="1984" spans="1:22" x14ac:dyDescent="0.25">
      <c r="A1984" t="s">
        <v>319</v>
      </c>
      <c r="B1984" t="s">
        <v>4</v>
      </c>
      <c r="C1984">
        <v>6.870535987543866E-2</v>
      </c>
      <c r="D1984">
        <v>1.2959999999999998E-2</v>
      </c>
      <c r="E1984">
        <v>5.5745359875438695E-2</v>
      </c>
      <c r="F1984">
        <v>2.6896339968859664E-2</v>
      </c>
      <c r="G1984">
        <v>4.1809019906578988E-2</v>
      </c>
      <c r="H1984">
        <v>0.17499999999999993</v>
      </c>
      <c r="I1984">
        <v>0.106</v>
      </c>
      <c r="J1984">
        <v>328424.51603520336</v>
      </c>
      <c r="K1984">
        <v>368009.68024663103</v>
      </c>
      <c r="L1984">
        <v>1042803.5209838259</v>
      </c>
      <c r="M1984">
        <v>1042803.5209838258</v>
      </c>
      <c r="N1984">
        <v>15306.37993901677</v>
      </c>
      <c r="O1984">
        <v>681127.81634281739</v>
      </c>
      <c r="P1984">
        <v>0</v>
      </c>
      <c r="Q1984">
        <v>0</v>
      </c>
      <c r="R1984">
        <v>0</v>
      </c>
      <c r="S1984">
        <v>13839.403199834207</v>
      </c>
      <c r="T1984">
        <v>1466.9767391824269</v>
      </c>
      <c r="U1984">
        <v>43.418399999999991</v>
      </c>
      <c r="V1984">
        <v>20417933.956538465</v>
      </c>
    </row>
    <row r="1985" spans="1:22" x14ac:dyDescent="0.25">
      <c r="A1985" t="s">
        <v>319</v>
      </c>
      <c r="B1985" t="s">
        <v>5</v>
      </c>
      <c r="C1985">
        <v>9.7097857264941911E-2</v>
      </c>
      <c r="D1985">
        <v>1.2960000000000015E-2</v>
      </c>
      <c r="E1985">
        <v>8.4137857264941968E-2</v>
      </c>
      <c r="F1985">
        <v>3.3994464316235477E-2</v>
      </c>
      <c r="G1985">
        <v>6.3103392948706372E-2</v>
      </c>
      <c r="H1985">
        <v>0.17500000000000032</v>
      </c>
      <c r="I1985">
        <v>0.10600000000000016</v>
      </c>
      <c r="J1985">
        <v>1616790.9779048469</v>
      </c>
      <c r="K1985">
        <v>2772643.8098704992</v>
      </c>
      <c r="L1985">
        <v>7639565.1324352697</v>
      </c>
      <c r="M1985">
        <v>7639565.1324352706</v>
      </c>
      <c r="N1985">
        <v>169591.57429405022</v>
      </c>
      <c r="O1985">
        <v>4219843.2134812903</v>
      </c>
      <c r="P1985">
        <v>46097.346041457531</v>
      </c>
      <c r="Q1985">
        <v>5600.9833682910057</v>
      </c>
      <c r="R1985">
        <v>5480.0229174333444</v>
      </c>
      <c r="S1985">
        <v>101639.4411997045</v>
      </c>
      <c r="T1985">
        <v>10773.78076716867</v>
      </c>
      <c r="U1985">
        <v>184.27590000000004</v>
      </c>
      <c r="V1985">
        <v>100335055.10576919</v>
      </c>
    </row>
    <row r="1986" spans="1:22" x14ac:dyDescent="0.25">
      <c r="A1986" t="s">
        <v>319</v>
      </c>
      <c r="B1986" t="s">
        <v>6</v>
      </c>
      <c r="C1986">
        <v>5.518227553829895E-2</v>
      </c>
      <c r="D1986">
        <v>1.2959999999999989E-2</v>
      </c>
      <c r="E1986">
        <v>4.2222275538298944E-2</v>
      </c>
      <c r="F1986">
        <v>2.3515568884574733E-2</v>
      </c>
      <c r="G1986">
        <v>3.1666706653724251E-2</v>
      </c>
      <c r="H1986">
        <v>0.17499999999999988</v>
      </c>
      <c r="I1986">
        <v>0.10599999999999997</v>
      </c>
      <c r="J1986">
        <v>336456.58007364755</v>
      </c>
      <c r="K1986">
        <v>251199.10934105876</v>
      </c>
      <c r="L1986">
        <v>704879.80479509127</v>
      </c>
      <c r="M1986">
        <v>704879.80479509104</v>
      </c>
      <c r="N1986">
        <v>12179.380807021167</v>
      </c>
      <c r="O1986">
        <v>575476.30860768503</v>
      </c>
      <c r="P1986">
        <v>1481.7045393482636</v>
      </c>
      <c r="Q1986">
        <v>177.80454472179161</v>
      </c>
      <c r="R1986">
        <v>175.90796291142584</v>
      </c>
      <c r="S1986">
        <v>9352.589294791831</v>
      </c>
      <c r="T1986">
        <v>991.37446524793438</v>
      </c>
      <c r="U1986">
        <v>41.682299999999998</v>
      </c>
      <c r="V1986">
        <v>20871008.240576923</v>
      </c>
    </row>
    <row r="1987" spans="1:22" x14ac:dyDescent="0.25">
      <c r="A1987" t="s">
        <v>319</v>
      </c>
      <c r="B1987" t="s">
        <v>7</v>
      </c>
      <c r="U1987">
        <v>5.55</v>
      </c>
    </row>
    <row r="1988" spans="1:22" x14ac:dyDescent="0.25">
      <c r="A1988" t="s">
        <v>320</v>
      </c>
      <c r="B1988" t="s">
        <v>1</v>
      </c>
      <c r="C1988">
        <v>8.3408642909571312E-2</v>
      </c>
      <c r="D1988">
        <v>1.2959999999999829E-2</v>
      </c>
      <c r="E1988">
        <v>7.044864290957091E-2</v>
      </c>
      <c r="F1988">
        <v>3.0572160727392703E-2</v>
      </c>
      <c r="G1988">
        <v>5.2836482182178159E-2</v>
      </c>
      <c r="H1988">
        <v>0.17499999999999957</v>
      </c>
      <c r="I1988">
        <v>0.10599999999999977</v>
      </c>
      <c r="J1988">
        <v>7639709.6036011884</v>
      </c>
      <c r="K1988">
        <v>11021689.14482234</v>
      </c>
      <c r="L1988">
        <v>29871409.941064574</v>
      </c>
      <c r="M1988">
        <v>29871409.941064563</v>
      </c>
      <c r="N1988">
        <v>798414.37335058674</v>
      </c>
      <c r="O1988">
        <v>17862984.375072911</v>
      </c>
      <c r="P1988">
        <v>287914.27758730267</v>
      </c>
      <c r="Q1988">
        <v>35584.777565079174</v>
      </c>
      <c r="R1988">
        <v>34290.899846152468</v>
      </c>
      <c r="S1988">
        <v>398394.59163841605</v>
      </c>
      <c r="T1988">
        <v>42229.826713672104</v>
      </c>
      <c r="U1988">
        <v>862.05309999999918</v>
      </c>
      <c r="V1988">
        <v>474699545.80382496</v>
      </c>
    </row>
    <row r="1989" spans="1:22" x14ac:dyDescent="0.25">
      <c r="A1989" t="s">
        <v>320</v>
      </c>
      <c r="B1989" t="s">
        <v>2</v>
      </c>
      <c r="C1989">
        <v>5.5434471232122653E-2</v>
      </c>
      <c r="D1989">
        <v>1.2959999999999992E-2</v>
      </c>
      <c r="E1989">
        <v>4.2474471232122633E-2</v>
      </c>
      <c r="F1989">
        <v>2.3578617808030663E-2</v>
      </c>
      <c r="G1989">
        <v>3.1855853424091946E-2</v>
      </c>
      <c r="H1989">
        <v>0.17499999999999993</v>
      </c>
      <c r="I1989">
        <v>0.10599999999999997</v>
      </c>
      <c r="J1989">
        <v>367341.87894901109</v>
      </c>
      <c r="K1989">
        <v>393721.26901702414</v>
      </c>
      <c r="L1989">
        <v>799603.40229254216</v>
      </c>
      <c r="M1989">
        <v>799603.40229254216</v>
      </c>
      <c r="N1989">
        <v>95390.101189632667</v>
      </c>
      <c r="O1989">
        <v>665673.04677640239</v>
      </c>
      <c r="P1989">
        <v>66900.292146543259</v>
      </c>
      <c r="Q1989">
        <v>8423.2571954627765</v>
      </c>
      <c r="R1989">
        <v>7984.2962302526403</v>
      </c>
      <c r="S1989">
        <v>10924.281751694316</v>
      </c>
      <c r="T1989">
        <v>1157.9738656795976</v>
      </c>
      <c r="U1989">
        <v>37.051500000000004</v>
      </c>
      <c r="V1989">
        <v>22744962.594038468</v>
      </c>
    </row>
    <row r="1990" spans="1:22" x14ac:dyDescent="0.25">
      <c r="A1990" t="s">
        <v>320</v>
      </c>
      <c r="B1990" t="s">
        <v>3</v>
      </c>
      <c r="C1990">
        <v>7.2874115303626169E-2</v>
      </c>
      <c r="D1990">
        <v>1.2960000000000027E-2</v>
      </c>
      <c r="E1990">
        <v>5.9914115303626399E-2</v>
      </c>
      <c r="F1990">
        <v>2.7938528825906517E-2</v>
      </c>
      <c r="G1990">
        <v>4.4935586477719745E-2</v>
      </c>
      <c r="H1990">
        <v>0.1750000000000001</v>
      </c>
      <c r="I1990">
        <v>0.10600000000000034</v>
      </c>
      <c r="J1990">
        <v>1920220.5588367677</v>
      </c>
      <c r="K1990">
        <v>2374971.632470937</v>
      </c>
      <c r="L1990">
        <v>6468155.1870160252</v>
      </c>
      <c r="M1990">
        <v>6468155.187016027</v>
      </c>
      <c r="N1990">
        <v>164189.92759919772</v>
      </c>
      <c r="O1990">
        <v>4131002.2637085081</v>
      </c>
      <c r="P1990">
        <v>54955.3973750687</v>
      </c>
      <c r="Q1990">
        <v>6954.7118663410083</v>
      </c>
      <c r="R1990">
        <v>6562.4715795894299</v>
      </c>
      <c r="S1990">
        <v>86543.713181010244</v>
      </c>
      <c r="T1990">
        <v>9173.6335971870885</v>
      </c>
      <c r="U1990">
        <v>211.60369999999992</v>
      </c>
      <c r="V1990">
        <v>119336454.72673073</v>
      </c>
    </row>
    <row r="1991" spans="1:22" x14ac:dyDescent="0.25">
      <c r="A1991" t="s">
        <v>320</v>
      </c>
      <c r="B1991" t="s">
        <v>4</v>
      </c>
      <c r="C1991">
        <v>9.3446758075758043E-2</v>
      </c>
      <c r="D1991">
        <v>1.2960000000000011E-2</v>
      </c>
      <c r="E1991">
        <v>8.0486758075758238E-2</v>
      </c>
      <c r="F1991">
        <v>3.3081689518939611E-2</v>
      </c>
      <c r="G1991">
        <v>6.0365068556818717E-2</v>
      </c>
      <c r="H1991">
        <v>0.17500000000000035</v>
      </c>
      <c r="I1991">
        <v>0.10599999999999994</v>
      </c>
      <c r="J1991">
        <v>837407.84123942419</v>
      </c>
      <c r="K1991">
        <v>1360011.647981504</v>
      </c>
      <c r="L1991">
        <v>3833267.0416122749</v>
      </c>
      <c r="M1991">
        <v>3833267.0416122722</v>
      </c>
      <c r="N1991">
        <v>61691.975583059713</v>
      </c>
      <c r="O1991">
        <v>2135727.5136378687</v>
      </c>
      <c r="P1991">
        <v>4279.8476518546086</v>
      </c>
      <c r="Q1991">
        <v>513.58171822255304</v>
      </c>
      <c r="R1991">
        <v>508.10351322817905</v>
      </c>
      <c r="S1991">
        <v>50985.933724913448</v>
      </c>
      <c r="T1991">
        <v>5404.5089748408236</v>
      </c>
      <c r="U1991">
        <v>112.16239999999998</v>
      </c>
      <c r="V1991">
        <v>52078605.376538448</v>
      </c>
    </row>
    <row r="1992" spans="1:22" x14ac:dyDescent="0.25">
      <c r="A1992" t="s">
        <v>320</v>
      </c>
      <c r="B1992" t="s">
        <v>5</v>
      </c>
      <c r="C1992">
        <v>9.2059307166996812E-2</v>
      </c>
      <c r="D1992">
        <v>1.2959999999999956E-2</v>
      </c>
      <c r="E1992">
        <v>7.9099307166996452E-2</v>
      </c>
      <c r="F1992">
        <v>3.2734826791749154E-2</v>
      </c>
      <c r="G1992">
        <v>5.9324480375247408E-2</v>
      </c>
      <c r="H1992">
        <v>0.17499999999999949</v>
      </c>
      <c r="I1992">
        <v>0.10600000000000055</v>
      </c>
      <c r="J1992">
        <v>3502394.0077907024</v>
      </c>
      <c r="K1992">
        <v>5721123.4912553933</v>
      </c>
      <c r="L1992">
        <v>15569212.404310346</v>
      </c>
      <c r="M1992">
        <v>15569212.40431037</v>
      </c>
      <c r="N1992">
        <v>398539.51736397296</v>
      </c>
      <c r="O1992">
        <v>8824977.9816821273</v>
      </c>
      <c r="P1992">
        <v>136533.57626363859</v>
      </c>
      <c r="Q1992">
        <v>16615.37151110288</v>
      </c>
      <c r="R1992">
        <v>16233.788464122596</v>
      </c>
      <c r="S1992">
        <v>207194.1963156432</v>
      </c>
      <c r="T1992">
        <v>21962.584809458174</v>
      </c>
      <c r="U1992">
        <v>396.98079999999982</v>
      </c>
      <c r="V1992">
        <v>217598886.14938077</v>
      </c>
    </row>
    <row r="1993" spans="1:22" x14ac:dyDescent="0.25">
      <c r="A1993" t="s">
        <v>320</v>
      </c>
      <c r="B1993" t="s">
        <v>6</v>
      </c>
      <c r="C1993">
        <v>5.7532401830656776E-2</v>
      </c>
      <c r="D1993">
        <v>1.2959999999999992E-2</v>
      </c>
      <c r="E1993">
        <v>4.4572401830656777E-2</v>
      </c>
      <c r="F1993">
        <v>2.4103100457664194E-2</v>
      </c>
      <c r="G1993">
        <v>3.3429301372992597E-2</v>
      </c>
      <c r="H1993">
        <v>0.17499999999999993</v>
      </c>
      <c r="I1993">
        <v>0.10599999999999997</v>
      </c>
      <c r="J1993">
        <v>409249.57781606773</v>
      </c>
      <c r="K1993">
        <v>345089.33415504859</v>
      </c>
      <c r="L1993">
        <v>971597.08256818284</v>
      </c>
      <c r="M1993">
        <v>971597.08256818296</v>
      </c>
      <c r="N1993">
        <v>15917.72997424053</v>
      </c>
      <c r="O1993">
        <v>738421.18199687556</v>
      </c>
      <c r="P1993">
        <v>1325.6553021661848</v>
      </c>
      <c r="Q1993">
        <v>159.07863625994216</v>
      </c>
      <c r="R1993">
        <v>157.38179747316943</v>
      </c>
      <c r="S1993">
        <v>12907.426978608864</v>
      </c>
      <c r="T1993">
        <v>1368.1872597325398</v>
      </c>
      <c r="U1993">
        <v>43.685000000000002</v>
      </c>
      <c r="V1993">
        <v>25437153.181901921</v>
      </c>
    </row>
    <row r="1994" spans="1:22" x14ac:dyDescent="0.25">
      <c r="A1994" t="s">
        <v>320</v>
      </c>
      <c r="B1994" t="s">
        <v>7</v>
      </c>
      <c r="C1994">
        <v>8.0700802630506385E-2</v>
      </c>
      <c r="D1994">
        <v>1.2959999999999999E-2</v>
      </c>
      <c r="E1994">
        <v>6.7740802630506372E-2</v>
      </c>
      <c r="F1994">
        <v>2.9895200657626589E-2</v>
      </c>
      <c r="G1994">
        <v>5.0805601972879755E-2</v>
      </c>
      <c r="H1994">
        <v>0.17500000000000016</v>
      </c>
      <c r="I1994">
        <v>0.106</v>
      </c>
      <c r="J1994">
        <v>603095.7389692096</v>
      </c>
      <c r="K1994">
        <v>826771.76994242927</v>
      </c>
      <c r="L1994">
        <v>2229574.82326518</v>
      </c>
      <c r="M1994">
        <v>2229574.8232651791</v>
      </c>
      <c r="N1994">
        <v>62685.121640526224</v>
      </c>
      <c r="O1994">
        <v>1367182.3872711125</v>
      </c>
      <c r="P1994">
        <v>23919.508848031299</v>
      </c>
      <c r="Q1994">
        <v>2918.7766376900163</v>
      </c>
      <c r="R1994">
        <v>2844.8582614864595</v>
      </c>
      <c r="S1994">
        <v>29839.039686545409</v>
      </c>
      <c r="T1994">
        <v>3162.9382067738125</v>
      </c>
      <c r="U1994">
        <v>60.56969999999999</v>
      </c>
      <c r="V1994">
        <v>37503483.775234617</v>
      </c>
    </row>
    <row r="1995" spans="1:22" x14ac:dyDescent="0.25">
      <c r="A1995" t="s">
        <v>321</v>
      </c>
      <c r="B1995" t="s">
        <v>1</v>
      </c>
      <c r="C1995">
        <v>6.6535050604382626E-2</v>
      </c>
      <c r="D1995">
        <v>1.2959999999999909E-2</v>
      </c>
      <c r="E1995">
        <v>5.3575050604382772E-2</v>
      </c>
      <c r="F1995">
        <v>2.6353762651095687E-2</v>
      </c>
      <c r="G1995">
        <v>4.0181287953287001E-2</v>
      </c>
      <c r="H1995">
        <v>0.17499999999999927</v>
      </c>
      <c r="I1995">
        <v>0.10600000000000036</v>
      </c>
      <c r="J1995">
        <v>4657288.7116436483</v>
      </c>
      <c r="K1995">
        <v>5065157.5799883828</v>
      </c>
      <c r="L1995">
        <v>13960805.552869866</v>
      </c>
      <c r="M1995">
        <v>13960805.552869882</v>
      </c>
      <c r="N1995">
        <v>308666.79677380435</v>
      </c>
      <c r="O1995">
        <v>9413779.4948582388</v>
      </c>
      <c r="P1995">
        <v>82953.119766758668</v>
      </c>
      <c r="Q1995">
        <v>10200.682062857315</v>
      </c>
      <c r="R1995">
        <v>9874.3029939392909</v>
      </c>
      <c r="S1995">
        <v>185930.10122085086</v>
      </c>
      <c r="T1995">
        <v>19708.590729410207</v>
      </c>
      <c r="U1995">
        <v>522.41639999999984</v>
      </c>
      <c r="V1995">
        <v>289153104.5537501</v>
      </c>
    </row>
    <row r="1996" spans="1:22" x14ac:dyDescent="0.25">
      <c r="A1996" t="s">
        <v>321</v>
      </c>
      <c r="B1996" t="s">
        <v>2</v>
      </c>
      <c r="C1996">
        <v>3.9648004991272003E-2</v>
      </c>
      <c r="D1996">
        <v>1.2960000000000003E-2</v>
      </c>
      <c r="E1996">
        <v>2.6688004991272021E-2</v>
      </c>
      <c r="F1996">
        <v>1.9632001247818005E-2</v>
      </c>
      <c r="G1996">
        <v>2.0016003743454022E-2</v>
      </c>
      <c r="H1996">
        <v>0.17499999999999999</v>
      </c>
      <c r="I1996">
        <v>0.106</v>
      </c>
      <c r="J1996">
        <v>246060.21547367016</v>
      </c>
      <c r="K1996">
        <v>141748.85246322257</v>
      </c>
      <c r="L1996">
        <v>318241.22162592941</v>
      </c>
      <c r="M1996">
        <v>318241.22162592941</v>
      </c>
      <c r="N1996">
        <v>26751.333940934681</v>
      </c>
      <c r="O1996">
        <v>361057.73399595806</v>
      </c>
      <c r="P1996">
        <v>17647.920242531844</v>
      </c>
      <c r="Q1996">
        <v>2222.7589076042113</v>
      </c>
      <c r="R1996">
        <v>2106.2919899144217</v>
      </c>
      <c r="S1996">
        <v>4316.7837259349899</v>
      </c>
      <c r="T1996">
        <v>457.57907494910893</v>
      </c>
      <c r="U1996">
        <v>24.709999999999997</v>
      </c>
      <c r="V1996">
        <v>15206249.130000001</v>
      </c>
    </row>
    <row r="1997" spans="1:22" x14ac:dyDescent="0.25">
      <c r="A1997" t="s">
        <v>321</v>
      </c>
      <c r="B1997" t="s">
        <v>3</v>
      </c>
      <c r="C1997">
        <v>6.172337692258225E-2</v>
      </c>
      <c r="D1997">
        <v>1.2960000000000015E-2</v>
      </c>
      <c r="E1997">
        <v>4.8763376922582265E-2</v>
      </c>
      <c r="F1997">
        <v>2.5150844230645567E-2</v>
      </c>
      <c r="G1997">
        <v>3.6572532691936721E-2</v>
      </c>
      <c r="H1997">
        <v>0.17500000000000021</v>
      </c>
      <c r="I1997">
        <v>0.10600000000000005</v>
      </c>
      <c r="J1997">
        <v>1420178.9533974961</v>
      </c>
      <c r="K1997">
        <v>1434834.7780273682</v>
      </c>
      <c r="L1997">
        <v>3861039.1874690657</v>
      </c>
      <c r="M1997">
        <v>3861039.1874690647</v>
      </c>
      <c r="N1997">
        <v>110866.28665325977</v>
      </c>
      <c r="O1997">
        <v>2744147.4447716037</v>
      </c>
      <c r="P1997">
        <v>43158.719201073727</v>
      </c>
      <c r="Q1997">
        <v>5320.3455164747329</v>
      </c>
      <c r="R1997">
        <v>5138.7808600601347</v>
      </c>
      <c r="S1997">
        <v>51761.700791727933</v>
      </c>
      <c r="T1997">
        <v>5486.7402839231663</v>
      </c>
      <c r="U1997">
        <v>157.18690000000001</v>
      </c>
      <c r="V1997">
        <v>88193407.809807718</v>
      </c>
    </row>
    <row r="1998" spans="1:22" x14ac:dyDescent="0.25">
      <c r="A1998" t="s">
        <v>321</v>
      </c>
      <c r="B1998" t="s">
        <v>4</v>
      </c>
      <c r="C1998">
        <v>5.4930865035383004E-2</v>
      </c>
      <c r="D1998">
        <v>1.2960000000000003E-2</v>
      </c>
      <c r="E1998">
        <v>4.1970865035382977E-2</v>
      </c>
      <c r="F1998">
        <v>2.3452716258845738E-2</v>
      </c>
      <c r="G1998">
        <v>3.14781487765372E-2</v>
      </c>
      <c r="H1998">
        <v>0.17500000000000021</v>
      </c>
      <c r="I1998">
        <v>0.10600000000000004</v>
      </c>
      <c r="J1998">
        <v>472287.1081015924</v>
      </c>
      <c r="K1998">
        <v>409749.20836773777</v>
      </c>
      <c r="L1998">
        <v>1130014.508793639</v>
      </c>
      <c r="M1998">
        <v>1130014.508793639</v>
      </c>
      <c r="N1998">
        <v>24808.279077394051</v>
      </c>
      <c r="O1998">
        <v>857228.03739193652</v>
      </c>
      <c r="P1998">
        <v>6535.8796569837195</v>
      </c>
      <c r="Q1998">
        <v>784.30555883804618</v>
      </c>
      <c r="R1998">
        <v>775.93963287710721</v>
      </c>
      <c r="S1998">
        <v>15110.446861387616</v>
      </c>
      <c r="T1998">
        <v>1601.7073673070865</v>
      </c>
      <c r="U1998">
        <v>61.911899999999967</v>
      </c>
      <c r="V1998">
        <v>29375494.026923083</v>
      </c>
    </row>
    <row r="1999" spans="1:22" x14ac:dyDescent="0.25">
      <c r="A1999" t="s">
        <v>321</v>
      </c>
      <c r="B1999" t="s">
        <v>5</v>
      </c>
      <c r="C1999">
        <v>7.8598431295001561E-2</v>
      </c>
      <c r="D1999">
        <v>1.2960000000000015E-2</v>
      </c>
      <c r="E1999">
        <v>6.5638431295001701E-2</v>
      </c>
      <c r="F1999">
        <v>2.9369607823750424E-2</v>
      </c>
      <c r="G1999">
        <v>4.9228823471251272E-2</v>
      </c>
      <c r="H1999">
        <v>0.17499999999999963</v>
      </c>
      <c r="I1999">
        <v>0.10600000000000026</v>
      </c>
      <c r="J1999">
        <v>2162387.6776589272</v>
      </c>
      <c r="K1999">
        <v>2852642.6082280655</v>
      </c>
      <c r="L1999">
        <v>8019964.8531125188</v>
      </c>
      <c r="M1999">
        <v>8019964.8531125262</v>
      </c>
      <c r="N1999">
        <v>134490.74289291911</v>
      </c>
      <c r="O1999">
        <v>4880539.5429940727</v>
      </c>
      <c r="P1999">
        <v>13615.268648837793</v>
      </c>
      <c r="Q1999">
        <v>1633.8322378605353</v>
      </c>
      <c r="R1999">
        <v>1616.4046939900231</v>
      </c>
      <c r="S1999">
        <v>106351.93247037278</v>
      </c>
      <c r="T1999">
        <v>11273.304841859506</v>
      </c>
      <c r="U1999">
        <v>241.29070000000004</v>
      </c>
      <c r="V1999">
        <v>134251226.22528854</v>
      </c>
    </row>
    <row r="2000" spans="1:22" x14ac:dyDescent="0.25">
      <c r="A2000" t="s">
        <v>321</v>
      </c>
      <c r="B2000" t="s">
        <v>6</v>
      </c>
      <c r="C2000">
        <v>4.1625615550857108E-2</v>
      </c>
      <c r="D2000">
        <v>1.2959999999999991E-2</v>
      </c>
      <c r="E2000">
        <v>2.866561555085706E-2</v>
      </c>
      <c r="F2000">
        <v>2.0126403887714282E-2</v>
      </c>
      <c r="G2000">
        <v>2.1499211663142795E-2</v>
      </c>
      <c r="H2000">
        <v>0.17499999999999991</v>
      </c>
      <c r="I2000">
        <v>0.10599999999999987</v>
      </c>
      <c r="J2000">
        <v>216781.20777628833</v>
      </c>
      <c r="K2000">
        <v>115717.31302880253</v>
      </c>
      <c r="L2000">
        <v>327616.36355772516</v>
      </c>
      <c r="M2000">
        <v>327616.36355772527</v>
      </c>
      <c r="N2000">
        <v>4883.8938821709598</v>
      </c>
      <c r="O2000">
        <v>327614.62692292</v>
      </c>
      <c r="P2000">
        <v>72.250563147092336</v>
      </c>
      <c r="Q2000">
        <v>8.6700675776510803</v>
      </c>
      <c r="R2000">
        <v>8.5775868568228013</v>
      </c>
      <c r="S2000">
        <v>4334.8966225941494</v>
      </c>
      <c r="T2000">
        <v>459.49904199497996</v>
      </c>
      <c r="U2000">
        <v>22.13079999999999</v>
      </c>
      <c r="V2000">
        <v>13459938.201153841</v>
      </c>
    </row>
    <row r="2001" spans="1:22" x14ac:dyDescent="0.25">
      <c r="A2001" t="s">
        <v>321</v>
      </c>
      <c r="B2001" t="s">
        <v>7</v>
      </c>
      <c r="C2001">
        <v>5.2023905383407336E-2</v>
      </c>
      <c r="D2001">
        <v>1.2959999999999999E-2</v>
      </c>
      <c r="E2001">
        <v>3.9063905383407337E-2</v>
      </c>
      <c r="F2001">
        <v>2.2725976345851835E-2</v>
      </c>
      <c r="G2001">
        <v>2.9297929037555497E-2</v>
      </c>
      <c r="H2001">
        <v>0.17500000000000002</v>
      </c>
      <c r="I2001">
        <v>0.10600000000000002</v>
      </c>
      <c r="J2001">
        <v>139593.54923568352</v>
      </c>
      <c r="K2001">
        <v>110464.81987318525</v>
      </c>
      <c r="L2001">
        <v>303929.41831100674</v>
      </c>
      <c r="M2001">
        <v>303929.41831100674</v>
      </c>
      <c r="N2001">
        <v>6866.2603271371918</v>
      </c>
      <c r="O2001">
        <v>243192.1087817316</v>
      </c>
      <c r="P2001">
        <v>1923.0814541844761</v>
      </c>
      <c r="Q2001">
        <v>230.76977450213712</v>
      </c>
      <c r="R2001">
        <v>228.30823024078097</v>
      </c>
      <c r="S2001">
        <v>4054.3407488335029</v>
      </c>
      <c r="T2001">
        <v>429.76011937635133</v>
      </c>
      <c r="U2001">
        <v>15.186099999999998</v>
      </c>
      <c r="V2001">
        <v>8666789.1605769228</v>
      </c>
    </row>
    <row r="2002" spans="1:22" x14ac:dyDescent="0.25">
      <c r="A2002" t="s">
        <v>322</v>
      </c>
      <c r="B2002" t="s">
        <v>1</v>
      </c>
      <c r="C2002">
        <v>9.0318507461830316E-2</v>
      </c>
      <c r="D2002">
        <v>1.2959999999999866E-2</v>
      </c>
      <c r="E2002">
        <v>7.735850746183047E-2</v>
      </c>
      <c r="F2002">
        <v>3.2299626865457599E-2</v>
      </c>
      <c r="G2002">
        <v>5.8018880596372911E-2</v>
      </c>
      <c r="H2002">
        <v>0.17499999999999905</v>
      </c>
      <c r="I2002">
        <v>0.10600000000000084</v>
      </c>
      <c r="J2002">
        <v>5203765.2319006836</v>
      </c>
      <c r="K2002">
        <v>8141103.7698424682</v>
      </c>
      <c r="L2002">
        <v>22587482.970489003</v>
      </c>
      <c r="M2002">
        <v>22587482.970489044</v>
      </c>
      <c r="N2002">
        <v>458957.08475960977</v>
      </c>
      <c r="O2002">
        <v>12885911.916983552</v>
      </c>
      <c r="P2002">
        <v>101674.17541332814</v>
      </c>
      <c r="Q2002">
        <v>12632.352690597825</v>
      </c>
      <c r="R2002">
        <v>12116.491979016155</v>
      </c>
      <c r="S2002">
        <v>300663.71128089249</v>
      </c>
      <c r="T2002">
        <v>31870.353395774597</v>
      </c>
      <c r="U2002">
        <v>599.3742995379979</v>
      </c>
      <c r="V2002">
        <v>323342882.37245673</v>
      </c>
    </row>
    <row r="2003" spans="1:22" x14ac:dyDescent="0.25">
      <c r="A2003" t="s">
        <v>322</v>
      </c>
      <c r="B2003" t="s">
        <v>2</v>
      </c>
      <c r="C2003">
        <v>8.1324229464137948E-2</v>
      </c>
      <c r="D2003">
        <v>1.2959999999999996E-2</v>
      </c>
      <c r="E2003">
        <v>6.8364229464137977E-2</v>
      </c>
      <c r="F2003">
        <v>3.0051057366034483E-2</v>
      </c>
      <c r="G2003">
        <v>5.1273172098103538E-2</v>
      </c>
      <c r="H2003">
        <v>0.17500000000000029</v>
      </c>
      <c r="I2003">
        <v>0.106</v>
      </c>
      <c r="J2003">
        <v>688804.51222325489</v>
      </c>
      <c r="K2003">
        <v>947160.67334059917</v>
      </c>
      <c r="L2003">
        <v>2501867.2485285555</v>
      </c>
      <c r="M2003">
        <v>2501867.248528555</v>
      </c>
      <c r="N2003">
        <v>84903.692873312393</v>
      </c>
      <c r="O2003">
        <v>1551061.4926905427</v>
      </c>
      <c r="P2003">
        <v>38532.998524199626</v>
      </c>
      <c r="Q2003">
        <v>4893.3693492831208</v>
      </c>
      <c r="R2003">
        <v>4603.1949945891711</v>
      </c>
      <c r="S2003">
        <v>33340.081379058618</v>
      </c>
      <c r="T2003">
        <v>3534.0486261802139</v>
      </c>
      <c r="U2003">
        <v>81.57499999999996</v>
      </c>
      <c r="V2003">
        <v>42705677.445930764</v>
      </c>
    </row>
    <row r="2004" spans="1:22" x14ac:dyDescent="0.25">
      <c r="A2004" t="s">
        <v>322</v>
      </c>
      <c r="B2004" t="s">
        <v>3</v>
      </c>
      <c r="C2004">
        <v>7.2443741344537391E-2</v>
      </c>
      <c r="D2004">
        <v>1.296000000000002E-2</v>
      </c>
      <c r="E2004">
        <v>5.9483741344537495E-2</v>
      </c>
      <c r="F2004">
        <v>2.7830935336134375E-2</v>
      </c>
      <c r="G2004">
        <v>4.4612806008403068E-2</v>
      </c>
      <c r="H2004">
        <v>0.17500000000000027</v>
      </c>
      <c r="I2004">
        <v>0.10599999999999996</v>
      </c>
      <c r="J2004">
        <v>1474717.5165681543</v>
      </c>
      <c r="K2004">
        <v>1788730.0683292237</v>
      </c>
      <c r="L2004">
        <v>4945238.9041598123</v>
      </c>
      <c r="M2004">
        <v>4945238.9041598113</v>
      </c>
      <c r="N2004">
        <v>105237.82520696707</v>
      </c>
      <c r="O2004">
        <v>3158209.7596904109</v>
      </c>
      <c r="P2004">
        <v>25834.426979113166</v>
      </c>
      <c r="Q2004">
        <v>3226.689248670702</v>
      </c>
      <c r="R2004">
        <v>3080.4783201450896</v>
      </c>
      <c r="S2004">
        <v>66090.624465673973</v>
      </c>
      <c r="T2004">
        <v>7005.6061933614483</v>
      </c>
      <c r="U2004">
        <v>159.44219999999999</v>
      </c>
      <c r="V2004">
        <v>91735311.416346163</v>
      </c>
    </row>
    <row r="2005" spans="1:22" x14ac:dyDescent="0.25">
      <c r="A2005" t="s">
        <v>322</v>
      </c>
      <c r="B2005" t="s">
        <v>4</v>
      </c>
      <c r="C2005">
        <v>8.8379955420613568E-2</v>
      </c>
      <c r="D2005">
        <v>1.2960000000000003E-2</v>
      </c>
      <c r="E2005">
        <v>7.541995542061343E-2</v>
      </c>
      <c r="F2005">
        <v>3.181498885515336E-2</v>
      </c>
      <c r="G2005">
        <v>5.6564966565460097E-2</v>
      </c>
      <c r="H2005">
        <v>0.17500000000000032</v>
      </c>
      <c r="I2005">
        <v>0.10599999999999998</v>
      </c>
      <c r="J2005">
        <v>711970.91085033608</v>
      </c>
      <c r="K2005">
        <v>1088779.0103891657</v>
      </c>
      <c r="L2005">
        <v>3061815.94595731</v>
      </c>
      <c r="M2005">
        <v>3061815.9459573105</v>
      </c>
      <c r="N2005">
        <v>51130.271302547306</v>
      </c>
      <c r="O2005">
        <v>1749619.6499369545</v>
      </c>
      <c r="P2005">
        <v>4894.148833761551</v>
      </c>
      <c r="Q2005">
        <v>587.29786005138612</v>
      </c>
      <c r="R2005">
        <v>581.0333495441713</v>
      </c>
      <c r="S2005">
        <v>40748.455026392141</v>
      </c>
      <c r="T2005">
        <v>4319.3362327975683</v>
      </c>
      <c r="U2005">
        <v>90.982499999999959</v>
      </c>
      <c r="V2005">
        <v>44273725.783269204</v>
      </c>
    </row>
    <row r="2006" spans="1:22" x14ac:dyDescent="0.25">
      <c r="A2006" t="s">
        <v>322</v>
      </c>
      <c r="B2006" t="s">
        <v>5</v>
      </c>
      <c r="C2006">
        <v>0.11002060479767281</v>
      </c>
      <c r="D2006">
        <v>1.2960000000000006E-2</v>
      </c>
      <c r="E2006">
        <v>9.7060604797672936E-2</v>
      </c>
      <c r="F2006">
        <v>3.7225151199418161E-2</v>
      </c>
      <c r="G2006">
        <v>7.2795453598254609E-2</v>
      </c>
      <c r="H2006">
        <v>0.17499999999999991</v>
      </c>
      <c r="I2006">
        <v>0.10600000000000022</v>
      </c>
      <c r="J2006">
        <v>2040054.7929458939</v>
      </c>
      <c r="K2006">
        <v>4005740.14070802</v>
      </c>
      <c r="L2006">
        <v>11229125.046105618</v>
      </c>
      <c r="M2006">
        <v>11229125.046105623</v>
      </c>
      <c r="N2006">
        <v>197023.84400460869</v>
      </c>
      <c r="O2006">
        <v>5848771.0896493057</v>
      </c>
      <c r="P2006">
        <v>25933.369374985377</v>
      </c>
      <c r="Q2006">
        <v>3112.004324998245</v>
      </c>
      <c r="R2006">
        <v>3078.8096121982639</v>
      </c>
      <c r="S2006">
        <v>149095.53407995406</v>
      </c>
      <c r="T2006">
        <v>15804.12661247512</v>
      </c>
      <c r="U2006">
        <v>234.18439953799805</v>
      </c>
      <c r="V2006">
        <v>126708637.94651043</v>
      </c>
    </row>
    <row r="2007" spans="1:22" x14ac:dyDescent="0.25">
      <c r="A2007" t="s">
        <v>322</v>
      </c>
      <c r="B2007" t="s">
        <v>6</v>
      </c>
      <c r="C2007">
        <v>5.5034516396269474E-2</v>
      </c>
      <c r="D2007">
        <v>1.2959999999999999E-2</v>
      </c>
      <c r="E2007">
        <v>4.2074516396269482E-2</v>
      </c>
      <c r="F2007">
        <v>2.3478629099067373E-2</v>
      </c>
      <c r="G2007">
        <v>3.1555887297202094E-2</v>
      </c>
      <c r="H2007">
        <v>0.17499999999999991</v>
      </c>
      <c r="I2007">
        <v>0.10600000000000005</v>
      </c>
      <c r="J2007">
        <v>163535.21863983604</v>
      </c>
      <c r="K2007">
        <v>142618.55393278113</v>
      </c>
      <c r="L2007">
        <v>390560.20527095237</v>
      </c>
      <c r="M2007">
        <v>390560.20527095231</v>
      </c>
      <c r="N2007">
        <v>9323.8641318476875</v>
      </c>
      <c r="O2007">
        <v>296829.90844076948</v>
      </c>
      <c r="P2007">
        <v>2851.8718758357786</v>
      </c>
      <c r="Q2007">
        <v>342.22462510029339</v>
      </c>
      <c r="R2007">
        <v>338.5742290992236</v>
      </c>
      <c r="S2007">
        <v>5236.1603994687712</v>
      </c>
      <c r="T2007">
        <v>555.0330023436901</v>
      </c>
      <c r="U2007">
        <v>18.9909</v>
      </c>
      <c r="V2007">
        <v>10166558.434823077</v>
      </c>
    </row>
    <row r="2008" spans="1:22" x14ac:dyDescent="0.25">
      <c r="A2008" t="s">
        <v>322</v>
      </c>
      <c r="B2008" t="s">
        <v>7</v>
      </c>
      <c r="C2008">
        <v>7.7376002174400313E-2</v>
      </c>
      <c r="D2008">
        <v>1.2959999999999996E-2</v>
      </c>
      <c r="E2008">
        <v>6.44160021744003E-2</v>
      </c>
      <c r="F2008">
        <v>2.9064000543600078E-2</v>
      </c>
      <c r="G2008">
        <v>4.8312001630800218E-2</v>
      </c>
      <c r="H2008">
        <v>0.17499999999999999</v>
      </c>
      <c r="I2008">
        <v>0.10600000000000001</v>
      </c>
      <c r="J2008">
        <v>124682.28067321195</v>
      </c>
      <c r="K2008">
        <v>168075.32314269189</v>
      </c>
      <c r="L2008">
        <v>458875.62046676129</v>
      </c>
      <c r="M2008">
        <v>458875.62046676141</v>
      </c>
      <c r="N2008">
        <v>11337.587240328547</v>
      </c>
      <c r="O2008">
        <v>281420.01657557528</v>
      </c>
      <c r="P2008">
        <v>3627.3598254326753</v>
      </c>
      <c r="Q2008">
        <v>470.76728249407444</v>
      </c>
      <c r="R2008">
        <v>434.40147344023546</v>
      </c>
      <c r="S2008">
        <v>6152.8559303450356</v>
      </c>
      <c r="T2008">
        <v>652.20272861657395</v>
      </c>
      <c r="U2008">
        <v>14.199300000000001</v>
      </c>
      <c r="V2008">
        <v>7752971.3455769252</v>
      </c>
    </row>
    <row r="2009" spans="1:22" x14ac:dyDescent="0.25">
      <c r="A2009" t="s">
        <v>323</v>
      </c>
      <c r="B2009" t="s">
        <v>1</v>
      </c>
      <c r="C2009">
        <v>6.6627942515678121E-2</v>
      </c>
      <c r="D2009">
        <v>1.2959999999999796E-2</v>
      </c>
      <c r="E2009">
        <v>5.3667942515676324E-2</v>
      </c>
      <c r="F2009">
        <v>2.6376985628918503E-2</v>
      </c>
      <c r="G2009">
        <v>4.0250956886756353E-2</v>
      </c>
      <c r="H2009">
        <v>0.17499999999999641</v>
      </c>
      <c r="I2009">
        <v>0.1410000000000044</v>
      </c>
      <c r="J2009">
        <v>40178476.169387631</v>
      </c>
      <c r="K2009">
        <v>50208870.813534565</v>
      </c>
      <c r="L2009">
        <v>114240088.64596243</v>
      </c>
      <c r="M2009">
        <v>114240088.64596194</v>
      </c>
      <c r="N2009">
        <v>9096630.9486607015</v>
      </c>
      <c r="O2009">
        <v>81290716.034261718</v>
      </c>
      <c r="P2009">
        <v>5748377.2682369063</v>
      </c>
      <c r="Q2009">
        <v>710103.91239703039</v>
      </c>
      <c r="R2009">
        <v>910645.84646938485</v>
      </c>
      <c r="S2009">
        <v>1514026.2239763611</v>
      </c>
      <c r="T2009">
        <v>213477.69758066622</v>
      </c>
      <c r="U2009">
        <v>3858.4157181820756</v>
      </c>
      <c r="V2009">
        <v>2417063550.2811575</v>
      </c>
    </row>
    <row r="2010" spans="1:22" x14ac:dyDescent="0.25">
      <c r="A2010" t="s">
        <v>323</v>
      </c>
      <c r="B2010" t="s">
        <v>2</v>
      </c>
      <c r="C2010">
        <v>5.6966731840307053E-2</v>
      </c>
      <c r="D2010">
        <v>1.2960000000000041E-2</v>
      </c>
      <c r="E2010">
        <v>4.4006731840306956E-2</v>
      </c>
      <c r="F2010">
        <v>2.3961682960076745E-2</v>
      </c>
      <c r="G2010">
        <v>3.3005048880230134E-2</v>
      </c>
      <c r="H2010">
        <v>0.17499999999999988</v>
      </c>
      <c r="I2010">
        <v>0.14099999999999915</v>
      </c>
      <c r="J2010">
        <v>2539189.5074737677</v>
      </c>
      <c r="K2010">
        <v>2931215.740365054</v>
      </c>
      <c r="L2010">
        <v>5553953.6001655161</v>
      </c>
      <c r="M2010">
        <v>5553953.6001655106</v>
      </c>
      <c r="N2010">
        <v>809923.40523240715</v>
      </c>
      <c r="O2010">
        <v>4660481.8426064095</v>
      </c>
      <c r="P2010">
        <v>563706.20437864459</v>
      </c>
      <c r="Q2010">
        <v>70878.05381000349</v>
      </c>
      <c r="R2010">
        <v>89476.38040459936</v>
      </c>
      <c r="S2010">
        <v>75252.205643440378</v>
      </c>
      <c r="T2010">
        <v>10610.560995725087</v>
      </c>
      <c r="U2010">
        <v>223.10000000000002</v>
      </c>
      <c r="V2010">
        <v>152427951.26923075</v>
      </c>
    </row>
    <row r="2011" spans="1:22" x14ac:dyDescent="0.25">
      <c r="A2011" t="s">
        <v>323</v>
      </c>
      <c r="B2011" t="s">
        <v>3</v>
      </c>
      <c r="C2011">
        <v>6.6465945930982095E-2</v>
      </c>
      <c r="D2011">
        <v>1.2959999999999753E-2</v>
      </c>
      <c r="E2011">
        <v>5.3505945930980889E-2</v>
      </c>
      <c r="F2011">
        <v>2.6336486482744597E-2</v>
      </c>
      <c r="G2011">
        <v>4.0129459448234921E-2</v>
      </c>
      <c r="H2011">
        <v>0.17500000000000621</v>
      </c>
      <c r="I2011">
        <v>0.14100000000000401</v>
      </c>
      <c r="J2011">
        <v>29615447.380884737</v>
      </c>
      <c r="K2011">
        <v>35895657.561279126</v>
      </c>
      <c r="L2011">
        <v>85931041.253083691</v>
      </c>
      <c r="M2011">
        <v>85931041.253083855</v>
      </c>
      <c r="N2011">
        <v>5438982.8576887622</v>
      </c>
      <c r="O2011">
        <v>60072122.084475234</v>
      </c>
      <c r="P2011">
        <v>3232848.2433830174</v>
      </c>
      <c r="Q2011">
        <v>399764.16096892621</v>
      </c>
      <c r="R2011">
        <v>512198.34901362465</v>
      </c>
      <c r="S2011">
        <v>1134243.7373557109</v>
      </c>
      <c r="T2011">
        <v>159928.36696715563</v>
      </c>
      <c r="U2011">
        <v>2894.3207181820753</v>
      </c>
      <c r="V2011">
        <v>1782104347.1173077</v>
      </c>
    </row>
    <row r="2012" spans="1:22" x14ac:dyDescent="0.25">
      <c r="A2012" t="s">
        <v>323</v>
      </c>
      <c r="B2012" t="s">
        <v>5</v>
      </c>
      <c r="C2012">
        <v>8.5780019903502161E-2</v>
      </c>
      <c r="D2012">
        <v>1.2959999999999973E-2</v>
      </c>
      <c r="E2012">
        <v>7.2820019903502162E-2</v>
      </c>
      <c r="F2012">
        <v>3.1165004975875616E-2</v>
      </c>
      <c r="G2012">
        <v>5.461501492762625E-2</v>
      </c>
      <c r="H2012">
        <v>0.17499999999999891</v>
      </c>
      <c r="I2012">
        <v>0.14099999999999907</v>
      </c>
      <c r="J2012">
        <v>3719713.4981729942</v>
      </c>
      <c r="K2012">
        <v>6831457.4188846778</v>
      </c>
      <c r="L2012">
        <v>13635378.71992081</v>
      </c>
      <c r="M2012">
        <v>13635378.719920805</v>
      </c>
      <c r="N2012">
        <v>1714748.3841833211</v>
      </c>
      <c r="O2012">
        <v>8836422.5328743588</v>
      </c>
      <c r="P2012">
        <v>1178510.1521492936</v>
      </c>
      <c r="Q2012">
        <v>143654.73858708853</v>
      </c>
      <c r="R2012">
        <v>186425.24959382988</v>
      </c>
      <c r="S2012">
        <v>180682.07173803588</v>
      </c>
      <c r="T2012">
        <v>25476.172115063007</v>
      </c>
      <c r="U2012">
        <v>370.93499999999983</v>
      </c>
      <c r="V2012">
        <v>223726928.55769247</v>
      </c>
    </row>
    <row r="2013" spans="1:22" x14ac:dyDescent="0.25">
      <c r="A2013" t="s">
        <v>323</v>
      </c>
      <c r="B2013" t="s">
        <v>6</v>
      </c>
      <c r="C2013">
        <v>5.3268783437957719E-2</v>
      </c>
      <c r="D2013">
        <v>1.2960000000000051E-2</v>
      </c>
      <c r="E2013">
        <v>4.0308783437957664E-2</v>
      </c>
      <c r="F2013">
        <v>2.3037195859489479E-2</v>
      </c>
      <c r="G2013">
        <v>3.0231587578468094E-2</v>
      </c>
      <c r="H2013">
        <v>0.17499999999999932</v>
      </c>
      <c r="I2013">
        <v>0.14099999999999899</v>
      </c>
      <c r="J2013">
        <v>3294300.2541292701</v>
      </c>
      <c r="K2013">
        <v>3422677.4010510324</v>
      </c>
      <c r="L2013">
        <v>6720292.2936180877</v>
      </c>
      <c r="M2013">
        <v>6720292.2936180895</v>
      </c>
      <c r="N2013">
        <v>886934.97738375422</v>
      </c>
      <c r="O2013">
        <v>5830042.6777965538</v>
      </c>
      <c r="P2013">
        <v>610557.88040631253</v>
      </c>
      <c r="Q2013">
        <v>75304.896683881365</v>
      </c>
      <c r="R2013">
        <v>96706.651569717287</v>
      </c>
      <c r="S2013">
        <v>91468.491431939387</v>
      </c>
      <c r="T2013">
        <v>12897.057291903448</v>
      </c>
      <c r="U2013">
        <v>281.96000000000004</v>
      </c>
      <c r="V2013">
        <v>198168146.41384602</v>
      </c>
    </row>
    <row r="2014" spans="1:22" x14ac:dyDescent="0.25">
      <c r="A2014" t="s">
        <v>323</v>
      </c>
      <c r="B2014" t="s">
        <v>7</v>
      </c>
      <c r="C2014">
        <v>5.8533264203940963E-2</v>
      </c>
      <c r="D2014">
        <v>1.2959999999999994E-2</v>
      </c>
      <c r="E2014">
        <v>4.5573264203940936E-2</v>
      </c>
      <c r="F2014">
        <v>2.4353316050985254E-2</v>
      </c>
      <c r="G2014">
        <v>3.4179948152955761E-2</v>
      </c>
      <c r="H2014">
        <v>0.17500000000000029</v>
      </c>
      <c r="I2014">
        <v>0.14099999999999999</v>
      </c>
      <c r="J2014">
        <v>1009825.5287268909</v>
      </c>
      <c r="K2014">
        <v>1127862.6919546146</v>
      </c>
      <c r="L2014">
        <v>2399422.779174102</v>
      </c>
      <c r="M2014">
        <v>2399422.779174102</v>
      </c>
      <c r="N2014">
        <v>246041.32417243579</v>
      </c>
      <c r="O2014">
        <v>1891646.8965090709</v>
      </c>
      <c r="P2014">
        <v>162754.78791963635</v>
      </c>
      <c r="Q2014">
        <v>20502.062347131003</v>
      </c>
      <c r="R2014">
        <v>25839.215887614188</v>
      </c>
      <c r="S2014">
        <v>32379.717807234301</v>
      </c>
      <c r="T2014">
        <v>4565.540210820036</v>
      </c>
      <c r="U2014">
        <v>88.1</v>
      </c>
      <c r="V2014">
        <v>60636176.923076943</v>
      </c>
    </row>
    <row r="2015" spans="1:22" x14ac:dyDescent="0.25">
      <c r="A2015" t="s">
        <v>324</v>
      </c>
      <c r="B2015" t="s">
        <v>1</v>
      </c>
      <c r="C2015">
        <v>9.3292593905198049E-2</v>
      </c>
      <c r="D2015">
        <v>1.2960000000001694E-2</v>
      </c>
      <c r="E2015">
        <v>8.0332593905202379E-2</v>
      </c>
      <c r="F2015">
        <v>3.3043148476302131E-2</v>
      </c>
      <c r="G2015">
        <v>6.0249445428902024E-2</v>
      </c>
      <c r="H2015">
        <v>0.17499999999998572</v>
      </c>
      <c r="I2015">
        <v>0.14100000000001647</v>
      </c>
      <c r="J2015">
        <v>111119955.00793473</v>
      </c>
      <c r="K2015">
        <v>188080760.29505667</v>
      </c>
      <c r="L2015">
        <v>488177307.84387565</v>
      </c>
      <c r="M2015">
        <v>488177307.84387696</v>
      </c>
      <c r="N2015">
        <v>19016243.260324359</v>
      </c>
      <c r="O2015">
        <v>280184472.04266739</v>
      </c>
      <c r="P2015">
        <v>9167297.7463137005</v>
      </c>
      <c r="Q2015">
        <v>1137362.0811920303</v>
      </c>
      <c r="R2015">
        <v>1452957.0356783047</v>
      </c>
      <c r="S2015">
        <v>6361635.755599712</v>
      </c>
      <c r="T2015">
        <v>896990.64153956005</v>
      </c>
      <c r="U2015">
        <v>11748.49559999988</v>
      </c>
      <c r="V2015">
        <v>6692807071.8710194</v>
      </c>
    </row>
    <row r="2016" spans="1:22" x14ac:dyDescent="0.25">
      <c r="A2016" t="s">
        <v>324</v>
      </c>
      <c r="B2016" t="s">
        <v>2</v>
      </c>
      <c r="C2016">
        <v>6.6092175519376684E-2</v>
      </c>
      <c r="D2016">
        <v>1.2959999999999834E-2</v>
      </c>
      <c r="E2016">
        <v>5.3132175519376108E-2</v>
      </c>
      <c r="F2016">
        <v>2.6243043879843875E-2</v>
      </c>
      <c r="G2016">
        <v>3.9849131639532319E-2</v>
      </c>
      <c r="H2016">
        <v>0.1749999999999983</v>
      </c>
      <c r="I2016">
        <v>0.14100000000000057</v>
      </c>
      <c r="J2016">
        <v>7688620.6250850055</v>
      </c>
      <c r="K2016">
        <v>11169421.703981733</v>
      </c>
      <c r="L2016">
        <v>19899902.344295934</v>
      </c>
      <c r="M2016">
        <v>19899902.344295911</v>
      </c>
      <c r="N2016">
        <v>3402090.6919122916</v>
      </c>
      <c r="O2016">
        <v>15455951.637154432</v>
      </c>
      <c r="P2016">
        <v>2408826.6865192279</v>
      </c>
      <c r="Q2016">
        <v>303047.20083977928</v>
      </c>
      <c r="R2016">
        <v>382374.21811761969</v>
      </c>
      <c r="S2016">
        <v>269800.68925125833</v>
      </c>
      <c r="T2016">
        <v>38041.897184427507</v>
      </c>
      <c r="U2016">
        <v>657.62260000000003</v>
      </c>
      <c r="V2016">
        <v>461173461.36403906</v>
      </c>
    </row>
    <row r="2017" spans="1:22" x14ac:dyDescent="0.25">
      <c r="A2017" t="s">
        <v>324</v>
      </c>
      <c r="B2017" t="s">
        <v>3</v>
      </c>
      <c r="C2017">
        <v>8.033160512906333E-2</v>
      </c>
      <c r="D2017">
        <v>1.2959999999999765E-2</v>
      </c>
      <c r="E2017">
        <v>6.7371605129065468E-2</v>
      </c>
      <c r="F2017">
        <v>2.9802901282265478E-2</v>
      </c>
      <c r="G2017">
        <v>5.0528703846798279E-2</v>
      </c>
      <c r="H2017">
        <v>0.17500000000000138</v>
      </c>
      <c r="I2017">
        <v>0.14100000000000493</v>
      </c>
      <c r="J2017">
        <v>30800782.481534079</v>
      </c>
      <c r="K2017">
        <v>43548852.275486529</v>
      </c>
      <c r="L2017">
        <v>114654807.35928212</v>
      </c>
      <c r="M2017">
        <v>114654807.35928166</v>
      </c>
      <c r="N2017">
        <v>3997937.3667939156</v>
      </c>
      <c r="O2017">
        <v>70351697.390226394</v>
      </c>
      <c r="P2017">
        <v>1786581.8133517615</v>
      </c>
      <c r="Q2017">
        <v>221371.18269261118</v>
      </c>
      <c r="R2017">
        <v>283121.37244225602</v>
      </c>
      <c r="S2017">
        <v>1495936.019550924</v>
      </c>
      <c r="T2017">
        <v>210926.97875668103</v>
      </c>
      <c r="U2017">
        <v>3233.9518000000025</v>
      </c>
      <c r="V2017">
        <v>1855908839.1887233</v>
      </c>
    </row>
    <row r="2018" spans="1:22" x14ac:dyDescent="0.25">
      <c r="A2018" t="s">
        <v>324</v>
      </c>
      <c r="B2018" t="s">
        <v>4</v>
      </c>
      <c r="C2018">
        <v>0.11249677068016897</v>
      </c>
      <c r="D2018">
        <v>1.2959999999999743E-2</v>
      </c>
      <c r="E2018">
        <v>9.9536770680166586E-2</v>
      </c>
      <c r="F2018">
        <v>3.784419267004089E-2</v>
      </c>
      <c r="G2018">
        <v>7.46525780101229E-2</v>
      </c>
      <c r="H2018">
        <v>0.17500000000000407</v>
      </c>
      <c r="I2018">
        <v>0.14099999999999716</v>
      </c>
      <c r="J2018">
        <v>13864774.735364448</v>
      </c>
      <c r="K2018">
        <v>28058760.787273742</v>
      </c>
      <c r="L2018">
        <v>77452545.001754597</v>
      </c>
      <c r="M2018">
        <v>77452545.001754433</v>
      </c>
      <c r="N2018">
        <v>1680934.3400166035</v>
      </c>
      <c r="O2018">
        <v>40242601.182621516</v>
      </c>
      <c r="P2018">
        <v>419940.943945128</v>
      </c>
      <c r="Q2018">
        <v>51881.949037640094</v>
      </c>
      <c r="R2018">
        <v>66527.027910570265</v>
      </c>
      <c r="S2018">
        <v>1001388.6232456764</v>
      </c>
      <c r="T2018">
        <v>141195.79587764043</v>
      </c>
      <c r="U2018">
        <v>1699.0160999999969</v>
      </c>
      <c r="V2018">
        <v>835798870.96461391</v>
      </c>
    </row>
    <row r="2019" spans="1:22" x14ac:dyDescent="0.25">
      <c r="A2019" t="s">
        <v>324</v>
      </c>
      <c r="B2019" t="s">
        <v>5</v>
      </c>
      <c r="C2019">
        <v>0.10195656763223582</v>
      </c>
      <c r="D2019">
        <v>1.2960000000000037E-2</v>
      </c>
      <c r="E2019">
        <v>8.8996567632234638E-2</v>
      </c>
      <c r="F2019">
        <v>3.5209141908058912E-2</v>
      </c>
      <c r="G2019">
        <v>6.6747425724176981E-2</v>
      </c>
      <c r="H2019">
        <v>0.174999999999988</v>
      </c>
      <c r="I2019">
        <v>0.14099999999999466</v>
      </c>
      <c r="J2019">
        <v>48909158.97357931</v>
      </c>
      <c r="K2019">
        <v>91443858.059069276</v>
      </c>
      <c r="L2019">
        <v>242822259.55501154</v>
      </c>
      <c r="M2019">
        <v>242822259.55501115</v>
      </c>
      <c r="N2019">
        <v>7877328.655549556</v>
      </c>
      <c r="O2019">
        <v>132475688.37709883</v>
      </c>
      <c r="P2019">
        <v>3337125.6544923699</v>
      </c>
      <c r="Q2019">
        <v>410583.10676881997</v>
      </c>
      <c r="R2019">
        <v>528426.93533782708</v>
      </c>
      <c r="S2019">
        <v>3156172.6195881041</v>
      </c>
      <c r="T2019">
        <v>445020.33936192043</v>
      </c>
      <c r="U2019">
        <v>5155.2014000000381</v>
      </c>
      <c r="V2019">
        <v>2946677104.4296103</v>
      </c>
    </row>
    <row r="2020" spans="1:22" x14ac:dyDescent="0.25">
      <c r="A2020" t="s">
        <v>324</v>
      </c>
      <c r="B2020" t="s">
        <v>6</v>
      </c>
      <c r="C2020">
        <v>6.8650497099311314E-2</v>
      </c>
      <c r="D2020">
        <v>1.2959999999999841E-2</v>
      </c>
      <c r="E2020">
        <v>5.5690497099311363E-2</v>
      </c>
      <c r="F2020">
        <v>2.6882624274827686E-2</v>
      </c>
      <c r="G2020">
        <v>4.1767872824483396E-2</v>
      </c>
      <c r="H2020">
        <v>0.17499999999999835</v>
      </c>
      <c r="I2020">
        <v>0.14100000000000051</v>
      </c>
      <c r="J2020">
        <v>6492660.7610553782</v>
      </c>
      <c r="K2020">
        <v>8392699.9176917803</v>
      </c>
      <c r="L2020">
        <v>19171749.604125705</v>
      </c>
      <c r="M2020">
        <v>19171749.604125671</v>
      </c>
      <c r="N2020">
        <v>1501587.5372374225</v>
      </c>
      <c r="O2020">
        <v>13383773.141509745</v>
      </c>
      <c r="P2020">
        <v>945757.16762498359</v>
      </c>
      <c r="Q2020">
        <v>116942.9150531999</v>
      </c>
      <c r="R2020">
        <v>149840.71165762391</v>
      </c>
      <c r="S2020">
        <v>253327.55731954973</v>
      </c>
      <c r="T2020">
        <v>35719.185582056569</v>
      </c>
      <c r="U2020">
        <v>654.50369999999987</v>
      </c>
      <c r="V2020">
        <v>390710347.08211547</v>
      </c>
    </row>
    <row r="2021" spans="1:22" x14ac:dyDescent="0.25">
      <c r="A2021" t="s">
        <v>324</v>
      </c>
      <c r="B2021" t="s">
        <v>7</v>
      </c>
      <c r="C2021">
        <v>8.9382287651575687E-2</v>
      </c>
      <c r="D2021">
        <v>1.2959999999999998E-2</v>
      </c>
      <c r="E2021">
        <v>7.6422287651575493E-2</v>
      </c>
      <c r="F2021">
        <v>3.2065571912893873E-2</v>
      </c>
      <c r="G2021">
        <v>5.7316715738681565E-2</v>
      </c>
      <c r="H2021">
        <v>0.17499999999999893</v>
      </c>
      <c r="I2021">
        <v>0.14099999999999896</v>
      </c>
      <c r="J2021">
        <v>3363957.4313162398</v>
      </c>
      <c r="K2021">
        <v>5467167.5515539777</v>
      </c>
      <c r="L2021">
        <v>14176043.97940745</v>
      </c>
      <c r="M2021">
        <v>14176043.979407443</v>
      </c>
      <c r="N2021">
        <v>556364.66881362163</v>
      </c>
      <c r="O2021">
        <v>8274760.3140565977</v>
      </c>
      <c r="P2021">
        <v>269065.48038020293</v>
      </c>
      <c r="Q2021">
        <v>33535.726799985488</v>
      </c>
      <c r="R2021">
        <v>42666.77021240654</v>
      </c>
      <c r="S2021">
        <v>185010.24664419171</v>
      </c>
      <c r="T2021">
        <v>26086.444776831006</v>
      </c>
      <c r="U2021">
        <v>348.2000000000001</v>
      </c>
      <c r="V2021">
        <v>202538448.841923</v>
      </c>
    </row>
    <row r="2022" spans="1:22" x14ac:dyDescent="0.25">
      <c r="A2022" t="s">
        <v>325</v>
      </c>
      <c r="B2022" t="s">
        <v>1</v>
      </c>
      <c r="C2022">
        <v>0.10363037029467802</v>
      </c>
      <c r="D2022">
        <v>1.2959999999999763E-2</v>
      </c>
      <c r="E2022">
        <v>9.0670370294678171E-2</v>
      </c>
      <c r="F2022">
        <v>3.5627592573669258E-2</v>
      </c>
      <c r="G2022">
        <v>6.8002777721008004E-2</v>
      </c>
      <c r="H2022">
        <v>0.17500000000000251</v>
      </c>
      <c r="I2022">
        <v>0.14099999999999782</v>
      </c>
      <c r="J2022">
        <v>15607108.971912326</v>
      </c>
      <c r="K2022">
        <v>29549856.492355198</v>
      </c>
      <c r="L2022">
        <v>78668166.400035858</v>
      </c>
      <c r="M2022">
        <v>78668166.400035948</v>
      </c>
      <c r="N2022">
        <v>2495350.7692574859</v>
      </c>
      <c r="O2022">
        <v>42661614.695010051</v>
      </c>
      <c r="P2022">
        <v>1041500.3081790892</v>
      </c>
      <c r="Q2022">
        <v>127774.41579725582</v>
      </c>
      <c r="R2022">
        <v>164867.73608066462</v>
      </c>
      <c r="S2022">
        <v>1017711.0510082765</v>
      </c>
      <c r="T2022">
        <v>143497.2581921673</v>
      </c>
      <c r="U2022">
        <v>1748.5894320859948</v>
      </c>
      <c r="V2022">
        <v>939417222.74653661</v>
      </c>
    </row>
    <row r="2023" spans="1:22" x14ac:dyDescent="0.25">
      <c r="A2023" t="s">
        <v>325</v>
      </c>
      <c r="B2023" t="s">
        <v>2</v>
      </c>
      <c r="C2023">
        <v>7.3314116508014796E-2</v>
      </c>
      <c r="D2023">
        <v>1.295999999999998E-2</v>
      </c>
      <c r="E2023">
        <v>6.0354116508014713E-2</v>
      </c>
      <c r="F2023">
        <v>2.804852912700365E-2</v>
      </c>
      <c r="G2023">
        <v>4.5265587381011003E-2</v>
      </c>
      <c r="H2023">
        <v>0.1750000000000001</v>
      </c>
      <c r="I2023">
        <v>0.14099999999999999</v>
      </c>
      <c r="J2023">
        <v>714719.37609811872</v>
      </c>
      <c r="K2023">
        <v>1064153.5205128309</v>
      </c>
      <c r="L2023">
        <v>2060130.1462682576</v>
      </c>
      <c r="M2023">
        <v>2060130.1462682579</v>
      </c>
      <c r="N2023">
        <v>283082.60381755978</v>
      </c>
      <c r="O2023">
        <v>1495790.2927933901</v>
      </c>
      <c r="P2023">
        <v>196325.88948347038</v>
      </c>
      <c r="Q2023">
        <v>24487.275111755473</v>
      </c>
      <c r="R2023">
        <v>31134.656207926833</v>
      </c>
      <c r="S2023">
        <v>27287.276962669686</v>
      </c>
      <c r="T2023">
        <v>3847.5060517364268</v>
      </c>
      <c r="U2023">
        <v>63.502800000000001</v>
      </c>
      <c r="V2023">
        <v>42804016.622307703</v>
      </c>
    </row>
    <row r="2024" spans="1:22" x14ac:dyDescent="0.25">
      <c r="A2024" t="s">
        <v>325</v>
      </c>
      <c r="B2024" t="s">
        <v>3</v>
      </c>
      <c r="C2024">
        <v>9.6005269319738643E-2</v>
      </c>
      <c r="D2024">
        <v>1.2959999999999888E-2</v>
      </c>
      <c r="E2024">
        <v>8.304526931973838E-2</v>
      </c>
      <c r="F2024">
        <v>3.3721317329934594E-2</v>
      </c>
      <c r="G2024">
        <v>6.2283951989803778E-2</v>
      </c>
      <c r="H2024">
        <v>0.17499999999999891</v>
      </c>
      <c r="I2024">
        <v>0.14099999999999954</v>
      </c>
      <c r="J2024">
        <v>4709528.7083660867</v>
      </c>
      <c r="K2024">
        <v>8103314.4535400029</v>
      </c>
      <c r="L2024">
        <v>22053709.085373383</v>
      </c>
      <c r="M2024">
        <v>22053709.085373424</v>
      </c>
      <c r="N2024">
        <v>564058.56881165691</v>
      </c>
      <c r="O2024">
        <v>12248784.593094436</v>
      </c>
      <c r="P2024">
        <v>185724.76907550072</v>
      </c>
      <c r="Q2024">
        <v>22574.015607788169</v>
      </c>
      <c r="R2024">
        <v>29370.128640343737</v>
      </c>
      <c r="S2024">
        <v>286055.78920948593</v>
      </c>
      <c r="T2024">
        <v>40333.866278537622</v>
      </c>
      <c r="U2024">
        <v>518.71410000000049</v>
      </c>
      <c r="V2024">
        <v>283803231.34153855</v>
      </c>
    </row>
    <row r="2025" spans="1:22" x14ac:dyDescent="0.25">
      <c r="A2025" t="s">
        <v>325</v>
      </c>
      <c r="B2025" t="s">
        <v>4</v>
      </c>
      <c r="C2025">
        <v>0.10821030558235321</v>
      </c>
      <c r="D2025">
        <v>1.2960000000000005E-2</v>
      </c>
      <c r="E2025">
        <v>9.5250305582352826E-2</v>
      </c>
      <c r="F2025">
        <v>3.677257639558823E-2</v>
      </c>
      <c r="G2025">
        <v>7.1437729186764748E-2</v>
      </c>
      <c r="H2025">
        <v>0.17500000000000024</v>
      </c>
      <c r="I2025">
        <v>0.1409999999999996</v>
      </c>
      <c r="J2025">
        <v>1269277.9978432464</v>
      </c>
      <c r="K2025">
        <v>2462240.3044705377</v>
      </c>
      <c r="L2025">
        <v>6873235.1095942473</v>
      </c>
      <c r="M2025">
        <v>6873235.1095942445</v>
      </c>
      <c r="N2025">
        <v>128371.45095433993</v>
      </c>
      <c r="O2025">
        <v>3603146.8513594423</v>
      </c>
      <c r="P2025">
        <v>21310.273636347538</v>
      </c>
      <c r="Q2025">
        <v>2557.2328363617044</v>
      </c>
      <c r="R2025">
        <v>3365.3184126520027</v>
      </c>
      <c r="S2025">
        <v>88640.338360193506</v>
      </c>
      <c r="T2025">
        <v>12498.287708787288</v>
      </c>
      <c r="U2025">
        <v>159.77831149567371</v>
      </c>
      <c r="V2025">
        <v>76455326.001346201</v>
      </c>
    </row>
    <row r="2026" spans="1:22" x14ac:dyDescent="0.25">
      <c r="A2026" t="s">
        <v>325</v>
      </c>
      <c r="B2026" t="s">
        <v>5</v>
      </c>
      <c r="C2026">
        <v>0.11507015949488435</v>
      </c>
      <c r="D2026">
        <v>1.2959999999999833E-2</v>
      </c>
      <c r="E2026">
        <v>0.10211015949488411</v>
      </c>
      <c r="F2026">
        <v>3.8487539873720902E-2</v>
      </c>
      <c r="G2026">
        <v>7.6582619621163098E-2</v>
      </c>
      <c r="H2026">
        <v>0.17499999999999985</v>
      </c>
      <c r="I2026">
        <v>0.14100000000000035</v>
      </c>
      <c r="J2026">
        <v>7175448.9288452854</v>
      </c>
      <c r="K2026">
        <v>15420504.243873272</v>
      </c>
      <c r="L2026">
        <v>40891879.074725926</v>
      </c>
      <c r="M2026">
        <v>40891879.074725926</v>
      </c>
      <c r="N2026">
        <v>1342408.4142234623</v>
      </c>
      <c r="O2026">
        <v>21253544.758495096</v>
      </c>
      <c r="P2026">
        <v>578071.53054602107</v>
      </c>
      <c r="Q2026">
        <v>70536.366253828281</v>
      </c>
      <c r="R2026">
        <v>91453.713448778755</v>
      </c>
      <c r="S2026">
        <v>527911.30935568304</v>
      </c>
      <c r="T2026">
        <v>74435.494619151301</v>
      </c>
      <c r="U2026">
        <v>805.94122059031668</v>
      </c>
      <c r="V2026">
        <v>431809658.00884581</v>
      </c>
    </row>
    <row r="2027" spans="1:22" x14ac:dyDescent="0.25">
      <c r="A2027" t="s">
        <v>325</v>
      </c>
      <c r="B2027" t="s">
        <v>6</v>
      </c>
      <c r="C2027">
        <v>7.7854470854599553E-2</v>
      </c>
      <c r="D2027">
        <v>1.2960000000000025E-2</v>
      </c>
      <c r="E2027">
        <v>6.4894470854599637E-2</v>
      </c>
      <c r="F2027">
        <v>2.9183617713649881E-2</v>
      </c>
      <c r="G2027">
        <v>4.8670853140949689E-2</v>
      </c>
      <c r="H2027">
        <v>0.17500000000000027</v>
      </c>
      <c r="I2027">
        <v>0.14099999999999963</v>
      </c>
      <c r="J2027">
        <v>1208968.9507830003</v>
      </c>
      <c r="K2027">
        <v>1576486.2808796088</v>
      </c>
      <c r="L2027">
        <v>4303862.6905735787</v>
      </c>
      <c r="M2027">
        <v>4303862.6905735731</v>
      </c>
      <c r="N2027">
        <v>106399.03801631369</v>
      </c>
      <c r="O2027">
        <v>2679056.1936462973</v>
      </c>
      <c r="P2027">
        <v>33507.920032291469</v>
      </c>
      <c r="Q2027">
        <v>4083.0592839526225</v>
      </c>
      <c r="R2027">
        <v>5300.3280835904152</v>
      </c>
      <c r="S2027">
        <v>55659.711320313159</v>
      </c>
      <c r="T2027">
        <v>7848.0192961641542</v>
      </c>
      <c r="U2027">
        <v>144.8734</v>
      </c>
      <c r="V2027">
        <v>72744697.506538481</v>
      </c>
    </row>
    <row r="2028" spans="1:22" x14ac:dyDescent="0.25">
      <c r="A2028" t="s">
        <v>325</v>
      </c>
      <c r="B2028" t="s">
        <v>7</v>
      </c>
      <c r="C2028">
        <v>9.7590251365839417E-2</v>
      </c>
      <c r="D2028">
        <v>1.2959999999999992E-2</v>
      </c>
      <c r="E2028">
        <v>8.4630251365839376E-2</v>
      </c>
      <c r="F2028">
        <v>3.4117562841459843E-2</v>
      </c>
      <c r="G2028">
        <v>6.3472688524379581E-2</v>
      </c>
      <c r="H2028">
        <v>0.17499999999999993</v>
      </c>
      <c r="I2028">
        <v>0.1409999999999999</v>
      </c>
      <c r="J2028">
        <v>529165.00997659029</v>
      </c>
      <c r="K2028">
        <v>923157.68907897302</v>
      </c>
      <c r="L2028">
        <v>2485350.2935004309</v>
      </c>
      <c r="M2028">
        <v>2485350.293500429</v>
      </c>
      <c r="N2028">
        <v>71030.693434122717</v>
      </c>
      <c r="O2028">
        <v>1381292.0056214409</v>
      </c>
      <c r="P2028">
        <v>26559.925405457961</v>
      </c>
      <c r="Q2028">
        <v>3536.4667035695475</v>
      </c>
      <c r="R2028">
        <v>4243.5912873728785</v>
      </c>
      <c r="S2028">
        <v>32156.625799931582</v>
      </c>
      <c r="T2028">
        <v>4534.0842377903527</v>
      </c>
      <c r="U2028">
        <v>55.779600000000002</v>
      </c>
      <c r="V2028">
        <v>31800293.265961546</v>
      </c>
    </row>
    <row r="2029" spans="1:22" x14ac:dyDescent="0.25">
      <c r="A2029" t="s">
        <v>326</v>
      </c>
      <c r="B2029" t="s">
        <v>1</v>
      </c>
      <c r="C2029">
        <v>9.8144409679690181E-2</v>
      </c>
      <c r="D2029">
        <v>1.2959999999999826E-2</v>
      </c>
      <c r="E2029">
        <v>8.5184409679689987E-2</v>
      </c>
      <c r="F2029">
        <v>3.425610241992269E-2</v>
      </c>
      <c r="G2029">
        <v>6.3888307259767421E-2</v>
      </c>
      <c r="H2029">
        <v>0.17500000000000188</v>
      </c>
      <c r="I2029">
        <v>5.1000000000000267E-2</v>
      </c>
      <c r="J2029">
        <v>10772313.627163788</v>
      </c>
      <c r="K2029">
        <v>19185799.258232765</v>
      </c>
      <c r="L2029">
        <v>50702942.453561366</v>
      </c>
      <c r="M2029">
        <v>50702942.453561448</v>
      </c>
      <c r="N2029">
        <v>1713613.8302842528</v>
      </c>
      <c r="O2029">
        <v>28244499.05511234</v>
      </c>
      <c r="P2029">
        <v>816292.43416692072</v>
      </c>
      <c r="Q2029">
        <v>101272.48249324893</v>
      </c>
      <c r="R2029">
        <v>46795.810749668643</v>
      </c>
      <c r="S2029">
        <v>712895.4356559345</v>
      </c>
      <c r="T2029">
        <v>36357.667218452596</v>
      </c>
      <c r="U2029">
        <v>1275.9539592182443</v>
      </c>
      <c r="V2029">
        <v>703957475.27776957</v>
      </c>
    </row>
    <row r="2030" spans="1:22" x14ac:dyDescent="0.25">
      <c r="A2030" t="s">
        <v>326</v>
      </c>
      <c r="B2030" t="s">
        <v>2</v>
      </c>
      <c r="C2030">
        <v>8.0562036395747619E-2</v>
      </c>
      <c r="D2030">
        <v>1.296000000000002E-2</v>
      </c>
      <c r="E2030">
        <v>6.7602036395747564E-2</v>
      </c>
      <c r="F2030">
        <v>2.9860509098936859E-2</v>
      </c>
      <c r="G2030">
        <v>5.0701527296810628E-2</v>
      </c>
      <c r="H2030">
        <v>0.17500000000000024</v>
      </c>
      <c r="I2030">
        <v>5.1000000000000122E-2</v>
      </c>
      <c r="J2030">
        <v>1178032.7156238395</v>
      </c>
      <c r="K2030">
        <v>1761353.844202735</v>
      </c>
      <c r="L2030">
        <v>4140477.7999915602</v>
      </c>
      <c r="M2030">
        <v>4140477.7999915625</v>
      </c>
      <c r="N2030">
        <v>285895.93315415876</v>
      </c>
      <c r="O2030">
        <v>2653490.6266724141</v>
      </c>
      <c r="P2030">
        <v>189685.11864823758</v>
      </c>
      <c r="Q2030">
        <v>23637.023237717458</v>
      </c>
      <c r="R2030">
        <v>10879.429236183703</v>
      </c>
      <c r="S2030">
        <v>58700.629906777263</v>
      </c>
      <c r="T2030">
        <v>2993.7321252456409</v>
      </c>
      <c r="U2030">
        <v>142.50789999999998</v>
      </c>
      <c r="V2030">
        <v>76854813.336538509</v>
      </c>
    </row>
    <row r="2031" spans="1:22" x14ac:dyDescent="0.25">
      <c r="A2031" t="s">
        <v>326</v>
      </c>
      <c r="B2031" t="s">
        <v>3</v>
      </c>
      <c r="C2031">
        <v>8.0654482127980112E-2</v>
      </c>
      <c r="D2031">
        <v>1.2960000000000024E-2</v>
      </c>
      <c r="E2031">
        <v>6.7694482127980113E-2</v>
      </c>
      <c r="F2031">
        <v>2.9883620531994986E-2</v>
      </c>
      <c r="G2031">
        <v>5.0770861595984991E-2</v>
      </c>
      <c r="H2031">
        <v>0.17499999999999935</v>
      </c>
      <c r="I2031">
        <v>5.1000000000000059E-2</v>
      </c>
      <c r="J2031">
        <v>2639398.8980222181</v>
      </c>
      <c r="K2031">
        <v>3705367.7583496976</v>
      </c>
      <c r="L2031">
        <v>10049511.188232621</v>
      </c>
      <c r="M2031">
        <v>10049511.188232608</v>
      </c>
      <c r="N2031">
        <v>266648.02170412242</v>
      </c>
      <c r="O2031">
        <v>6078118.6346677933</v>
      </c>
      <c r="P2031">
        <v>99785.556109676894</v>
      </c>
      <c r="Q2031">
        <v>12394.517944958414</v>
      </c>
      <c r="R2031">
        <v>5721.1837767863999</v>
      </c>
      <c r="S2031">
        <v>141528.79531179465</v>
      </c>
      <c r="T2031">
        <v>7217.9685609015323</v>
      </c>
      <c r="U2031">
        <v>312.98010000000005</v>
      </c>
      <c r="V2031">
        <v>172541417.29998857</v>
      </c>
    </row>
    <row r="2032" spans="1:22" x14ac:dyDescent="0.25">
      <c r="A2032" t="s">
        <v>326</v>
      </c>
      <c r="B2032" t="s">
        <v>4</v>
      </c>
      <c r="C2032">
        <v>0.13437247770198416</v>
      </c>
      <c r="D2032">
        <v>1.2960000000000005E-2</v>
      </c>
      <c r="E2032">
        <v>0.12141247770198428</v>
      </c>
      <c r="F2032">
        <v>4.3313119425496101E-2</v>
      </c>
      <c r="G2032">
        <v>9.1059358276488214E-2</v>
      </c>
      <c r="H2032">
        <v>0.17500000000000029</v>
      </c>
      <c r="I2032">
        <v>5.1000000000000087E-2</v>
      </c>
      <c r="J2032">
        <v>771873.2566643958</v>
      </c>
      <c r="K2032">
        <v>1895486.4060064603</v>
      </c>
      <c r="L2032">
        <v>5311491.1041315254</v>
      </c>
      <c r="M2032">
        <v>5311491.1041315254</v>
      </c>
      <c r="N2032">
        <v>93742.028471962083</v>
      </c>
      <c r="O2032">
        <v>2573617.6341988933</v>
      </c>
      <c r="P2032">
        <v>13199.701103617947</v>
      </c>
      <c r="Q2032">
        <v>1610.1406412948529</v>
      </c>
      <c r="R2032">
        <v>755.30192899055271</v>
      </c>
      <c r="S2032">
        <v>74383.334726982983</v>
      </c>
      <c r="T2032">
        <v>3793.5500710761326</v>
      </c>
      <c r="U2032">
        <v>101.8116</v>
      </c>
      <c r="V2032">
        <v>50491254.114615366</v>
      </c>
    </row>
    <row r="2033" spans="1:22" x14ac:dyDescent="0.25">
      <c r="A2033" t="s">
        <v>326</v>
      </c>
      <c r="B2033" t="s">
        <v>5</v>
      </c>
      <c r="C2033">
        <v>0.11033722699855229</v>
      </c>
      <c r="D2033">
        <v>1.295999999999989E-2</v>
      </c>
      <c r="E2033">
        <v>9.7377226998552252E-2</v>
      </c>
      <c r="F2033">
        <v>3.7304306749637944E-2</v>
      </c>
      <c r="G2033">
        <v>7.3032920248913752E-2</v>
      </c>
      <c r="H2033">
        <v>0.17499999999999932</v>
      </c>
      <c r="I2033">
        <v>5.0999999999999782E-2</v>
      </c>
      <c r="J2033">
        <v>5266338.0384864984</v>
      </c>
      <c r="K2033">
        <v>10832535.569535015</v>
      </c>
      <c r="L2033">
        <v>28509629.502775501</v>
      </c>
      <c r="M2033">
        <v>28509629.502775453</v>
      </c>
      <c r="N2033">
        <v>996994.30145735107</v>
      </c>
      <c r="O2033">
        <v>15101879.306564139</v>
      </c>
      <c r="P2033">
        <v>487592.1380354127</v>
      </c>
      <c r="Q2033">
        <v>60452.246899378108</v>
      </c>
      <c r="R2033">
        <v>27950.263631674326</v>
      </c>
      <c r="S2033">
        <v>400570.55460600782</v>
      </c>
      <c r="T2033">
        <v>20429.098284906362</v>
      </c>
      <c r="U2033">
        <v>617.25955921824493</v>
      </c>
      <c r="V2033">
        <v>344229590.40260738</v>
      </c>
    </row>
    <row r="2034" spans="1:22" x14ac:dyDescent="0.25">
      <c r="A2034" t="s">
        <v>326</v>
      </c>
      <c r="B2034" t="s">
        <v>6</v>
      </c>
      <c r="C2034">
        <v>6.3203905503521257E-2</v>
      </c>
      <c r="D2034">
        <v>1.2959999999999975E-2</v>
      </c>
      <c r="E2034">
        <v>5.0243905503521244E-2</v>
      </c>
      <c r="F2034">
        <v>2.5520976375880289E-2</v>
      </c>
      <c r="G2034">
        <v>3.7682929127640978E-2</v>
      </c>
      <c r="H2034">
        <v>0.17500000000000002</v>
      </c>
      <c r="I2034">
        <v>5.1000000000000024E-2</v>
      </c>
      <c r="J2034">
        <v>626871.08548471832</v>
      </c>
      <c r="K2034">
        <v>637223.23379100545</v>
      </c>
      <c r="L2034">
        <v>1737364.5813150362</v>
      </c>
      <c r="M2034">
        <v>1737364.5813150364</v>
      </c>
      <c r="N2034">
        <v>43576.280014496064</v>
      </c>
      <c r="O2034">
        <v>1220518.0392612286</v>
      </c>
      <c r="P2034">
        <v>15257.318964511445</v>
      </c>
      <c r="Q2034">
        <v>1885.8416132443854</v>
      </c>
      <c r="R2034">
        <v>874.3011894655474</v>
      </c>
      <c r="S2034">
        <v>24318.571120146134</v>
      </c>
      <c r="T2034">
        <v>1240.2471271274533</v>
      </c>
      <c r="U2034">
        <v>67.164800000000014</v>
      </c>
      <c r="V2034">
        <v>40918335.975173093</v>
      </c>
    </row>
    <row r="2035" spans="1:22" x14ac:dyDescent="0.25">
      <c r="A2035" t="s">
        <v>326</v>
      </c>
      <c r="B2035" t="s">
        <v>7</v>
      </c>
      <c r="C2035">
        <v>7.2197220915493701E-2</v>
      </c>
      <c r="D2035">
        <v>1.2959999999999999E-2</v>
      </c>
      <c r="E2035">
        <v>5.9237220915493688E-2</v>
      </c>
      <c r="F2035">
        <v>2.7769305228873435E-2</v>
      </c>
      <c r="G2035">
        <v>4.4427915686620287E-2</v>
      </c>
      <c r="H2035">
        <v>0.17499999999999996</v>
      </c>
      <c r="I2035">
        <v>5.0999999999999997E-2</v>
      </c>
      <c r="J2035">
        <v>289799.6328821198</v>
      </c>
      <c r="K2035">
        <v>353832.44634788635</v>
      </c>
      <c r="L2035">
        <v>954468.27711522253</v>
      </c>
      <c r="M2035">
        <v>954468.27711522265</v>
      </c>
      <c r="N2035">
        <v>26757.265482109273</v>
      </c>
      <c r="O2035">
        <v>616874.81374789705</v>
      </c>
      <c r="P2035">
        <v>10772.601305464315</v>
      </c>
      <c r="Q2035">
        <v>1292.7121566557178</v>
      </c>
      <c r="R2035">
        <v>615.33098656812172</v>
      </c>
      <c r="S2035">
        <v>13393.549984225539</v>
      </c>
      <c r="T2035">
        <v>683.0710491955025</v>
      </c>
      <c r="U2035">
        <v>34.230000000000004</v>
      </c>
      <c r="V2035">
        <v>18922064.148846157</v>
      </c>
    </row>
    <row r="2036" spans="1:22" x14ac:dyDescent="0.25">
      <c r="A2036" t="s">
        <v>327</v>
      </c>
      <c r="B2036" t="s">
        <v>1</v>
      </c>
      <c r="C2036">
        <v>0.10030582937157322</v>
      </c>
      <c r="D2036">
        <v>1.2959999999999907E-2</v>
      </c>
      <c r="E2036">
        <v>8.7345829371573189E-2</v>
      </c>
      <c r="F2036">
        <v>3.4796457342893418E-2</v>
      </c>
      <c r="G2036">
        <v>6.550937202867993E-2</v>
      </c>
      <c r="H2036">
        <v>0.17499999999999874</v>
      </c>
      <c r="I2036">
        <v>6.4000000000000085E-2</v>
      </c>
      <c r="J2036">
        <v>4379516.568340729</v>
      </c>
      <c r="K2036">
        <v>8170317.7295672372</v>
      </c>
      <c r="L2036">
        <v>21209383.339944299</v>
      </c>
      <c r="M2036">
        <v>21209383.339944322</v>
      </c>
      <c r="N2036">
        <v>825392.46218935587</v>
      </c>
      <c r="O2036">
        <v>11724441.835718613</v>
      </c>
      <c r="P2036">
        <v>426990.05126335018</v>
      </c>
      <c r="Q2036">
        <v>52622.650601154193</v>
      </c>
      <c r="R2036">
        <v>30695.212919328282</v>
      </c>
      <c r="S2036">
        <v>296132.09342624579</v>
      </c>
      <c r="T2036">
        <v>18952.453979279751</v>
      </c>
      <c r="U2036">
        <v>505.69820683888577</v>
      </c>
      <c r="V2036">
        <v>282896554.18923301</v>
      </c>
    </row>
    <row r="2037" spans="1:22" x14ac:dyDescent="0.25">
      <c r="A2037" t="s">
        <v>327</v>
      </c>
      <c r="B2037" t="s">
        <v>2</v>
      </c>
      <c r="C2037">
        <v>7.3461556264114283E-2</v>
      </c>
      <c r="D2037">
        <v>1.2959999999999987E-2</v>
      </c>
      <c r="E2037">
        <v>6.050155626411427E-2</v>
      </c>
      <c r="F2037">
        <v>2.8085389066028598E-2</v>
      </c>
      <c r="G2037">
        <v>4.5376167198085703E-2</v>
      </c>
      <c r="H2037">
        <v>0.17499999999999996</v>
      </c>
      <c r="I2037">
        <v>6.4000000000000043E-2</v>
      </c>
      <c r="J2037">
        <v>415697.3802649228</v>
      </c>
      <c r="K2037">
        <v>605199.76684951014</v>
      </c>
      <c r="L2037">
        <v>1310920.2353686548</v>
      </c>
      <c r="M2037">
        <v>1310920.2353686555</v>
      </c>
      <c r="N2037">
        <v>126169.76629496831</v>
      </c>
      <c r="O2037">
        <v>894727.38081946445</v>
      </c>
      <c r="P2037">
        <v>89041.71011684704</v>
      </c>
      <c r="Q2037">
        <v>11003.5534821443</v>
      </c>
      <c r="R2037">
        <v>6402.8968703354449</v>
      </c>
      <c r="S2037">
        <v>18535.343821092079</v>
      </c>
      <c r="T2037">
        <v>1186.2620045498934</v>
      </c>
      <c r="U2037">
        <v>47.2254</v>
      </c>
      <c r="V2037">
        <v>26783546.002692308</v>
      </c>
    </row>
    <row r="2038" spans="1:22" x14ac:dyDescent="0.25">
      <c r="A2038" t="s">
        <v>327</v>
      </c>
      <c r="B2038" t="s">
        <v>3</v>
      </c>
      <c r="C2038">
        <v>9.8324847102676041E-2</v>
      </c>
      <c r="D2038">
        <v>1.2960000000000017E-2</v>
      </c>
      <c r="E2038">
        <v>8.5364847102676264E-2</v>
      </c>
      <c r="F2038">
        <v>3.4301211775669055E-2</v>
      </c>
      <c r="G2038">
        <v>6.4023635327007097E-2</v>
      </c>
      <c r="H2038">
        <v>0.17500000000000029</v>
      </c>
      <c r="I2038">
        <v>6.4000000000000043E-2</v>
      </c>
      <c r="J2038">
        <v>1091901.2371639661</v>
      </c>
      <c r="K2038">
        <v>1933542.0484584093</v>
      </c>
      <c r="L2038">
        <v>5223561.6808316167</v>
      </c>
      <c r="M2038">
        <v>5223561.6808316112</v>
      </c>
      <c r="N2038">
        <v>144266.11613590457</v>
      </c>
      <c r="O2038">
        <v>2881177.169486471</v>
      </c>
      <c r="P2038">
        <v>55710.37219625969</v>
      </c>
      <c r="Q2038">
        <v>6960.0893793079458</v>
      </c>
      <c r="R2038">
        <v>4010.9095408363296</v>
      </c>
      <c r="S2038">
        <v>72917.993439378421</v>
      </c>
      <c r="T2038">
        <v>4666.7515801202217</v>
      </c>
      <c r="U2038">
        <v>129.84138204641658</v>
      </c>
      <c r="V2038">
        <v>70591146.070824981</v>
      </c>
    </row>
    <row r="2039" spans="1:22" x14ac:dyDescent="0.25">
      <c r="A2039" t="s">
        <v>327</v>
      </c>
      <c r="B2039" t="s">
        <v>4</v>
      </c>
      <c r="C2039">
        <v>0.10441444670555895</v>
      </c>
      <c r="D2039">
        <v>1.2959999999999987E-2</v>
      </c>
      <c r="E2039">
        <v>9.1454446705559009E-2</v>
      </c>
      <c r="F2039">
        <v>3.5823611676389769E-2</v>
      </c>
      <c r="G2039">
        <v>6.8590835029169309E-2</v>
      </c>
      <c r="H2039">
        <v>0.17500000000000016</v>
      </c>
      <c r="I2039">
        <v>6.4000000000000071E-2</v>
      </c>
      <c r="J2039">
        <v>533487.0513254921</v>
      </c>
      <c r="K2039">
        <v>989792.95542391948</v>
      </c>
      <c r="L2039">
        <v>2780011.1803436866</v>
      </c>
      <c r="M2039">
        <v>2780011.180343688</v>
      </c>
      <c r="N2039">
        <v>47341.921482017497</v>
      </c>
      <c r="O2039">
        <v>1475938.0852673945</v>
      </c>
      <c r="P2039">
        <v>5284.8380482551911</v>
      </c>
      <c r="Q2039">
        <v>645.51007967792088</v>
      </c>
      <c r="R2039">
        <v>379.54228018771914</v>
      </c>
      <c r="S2039">
        <v>38563.938979226346</v>
      </c>
      <c r="T2039">
        <v>2468.0920946704869</v>
      </c>
      <c r="U2039">
        <v>72.452399999999997</v>
      </c>
      <c r="V2039">
        <v>34526423.881923094</v>
      </c>
    </row>
    <row r="2040" spans="1:22" x14ac:dyDescent="0.25">
      <c r="A2040" t="s">
        <v>327</v>
      </c>
      <c r="B2040" t="s">
        <v>5</v>
      </c>
      <c r="C2040">
        <v>0.11193547699599606</v>
      </c>
      <c r="D2040">
        <v>1.2960000000000024E-2</v>
      </c>
      <c r="E2040">
        <v>9.8975476995995779E-2</v>
      </c>
      <c r="F2040">
        <v>3.7703869248998989E-2</v>
      </c>
      <c r="G2040">
        <v>7.4231607746997053E-2</v>
      </c>
      <c r="H2040">
        <v>0.17499999999999991</v>
      </c>
      <c r="I2040">
        <v>6.4000000000000085E-2</v>
      </c>
      <c r="J2040">
        <v>1913789.9657988211</v>
      </c>
      <c r="K2040">
        <v>4131623.2637975779</v>
      </c>
      <c r="L2040">
        <v>10475620.924773201</v>
      </c>
      <c r="M2040">
        <v>10475620.924773214</v>
      </c>
      <c r="N2040">
        <v>479812.21665487904</v>
      </c>
      <c r="O2040">
        <v>5565601.012941516</v>
      </c>
      <c r="P2040">
        <v>271209.20115203853</v>
      </c>
      <c r="Q2040">
        <v>33290.857632554471</v>
      </c>
      <c r="R2040">
        <v>19488.003762213953</v>
      </c>
      <c r="S2040">
        <v>146451.27265796412</v>
      </c>
      <c r="T2040">
        <v>9372.881450109704</v>
      </c>
      <c r="U2040">
        <v>208.89850374812406</v>
      </c>
      <c r="V2040">
        <v>123590368.73884618</v>
      </c>
    </row>
    <row r="2041" spans="1:22" x14ac:dyDescent="0.25">
      <c r="A2041" t="s">
        <v>327</v>
      </c>
      <c r="B2041" t="s">
        <v>6</v>
      </c>
      <c r="C2041">
        <v>5.9843299872389788E-2</v>
      </c>
      <c r="D2041">
        <v>1.2959999999999999E-2</v>
      </c>
      <c r="E2041">
        <v>4.6883299872389837E-2</v>
      </c>
      <c r="F2041">
        <v>2.468082496809745E-2</v>
      </c>
      <c r="G2041">
        <v>3.5162474904292342E-2</v>
      </c>
      <c r="H2041">
        <v>0.17500000000000002</v>
      </c>
      <c r="I2041">
        <v>6.4000000000000085E-2</v>
      </c>
      <c r="J2041">
        <v>240189.75826779581</v>
      </c>
      <c r="K2041">
        <v>209291.98811471372</v>
      </c>
      <c r="L2041">
        <v>589788.90830137243</v>
      </c>
      <c r="M2041">
        <v>589788.90830137231</v>
      </c>
      <c r="N2041">
        <v>9521.7640106920153</v>
      </c>
      <c r="O2041">
        <v>439959.98237181728</v>
      </c>
      <c r="P2041">
        <v>747.99176191650599</v>
      </c>
      <c r="Q2041">
        <v>89.759011429980717</v>
      </c>
      <c r="R2041">
        <v>53.616049494175151</v>
      </c>
      <c r="S2041">
        <v>8111.2755524920258</v>
      </c>
      <c r="T2041">
        <v>519.12163535948946</v>
      </c>
      <c r="U2041">
        <v>26.230421044345007</v>
      </c>
      <c r="V2041">
        <v>15493684.928407693</v>
      </c>
    </row>
    <row r="2042" spans="1:22" x14ac:dyDescent="0.25">
      <c r="A2042" t="s">
        <v>327</v>
      </c>
      <c r="B2042" t="s">
        <v>7</v>
      </c>
      <c r="C2042">
        <v>9.3616978568314829E-2</v>
      </c>
      <c r="D2042">
        <v>1.2959999999999996E-2</v>
      </c>
      <c r="E2042">
        <v>8.0656978568314844E-2</v>
      </c>
      <c r="F2042">
        <v>3.3124244642078721E-2</v>
      </c>
      <c r="G2042">
        <v>6.0492733926236122E-2</v>
      </c>
      <c r="H2042">
        <v>0.17499999999999999</v>
      </c>
      <c r="I2042">
        <v>6.4000000000000001E-2</v>
      </c>
      <c r="J2042">
        <v>184451.17551973424</v>
      </c>
      <c r="K2042">
        <v>300867.70692311408</v>
      </c>
      <c r="L2042">
        <v>829480.41032575665</v>
      </c>
      <c r="M2042">
        <v>829480.41032575653</v>
      </c>
      <c r="N2042">
        <v>18280.67761089647</v>
      </c>
      <c r="O2042">
        <v>467038.20483195188</v>
      </c>
      <c r="P2042">
        <v>4995.9379880330916</v>
      </c>
      <c r="Q2042">
        <v>632.8810160396099</v>
      </c>
      <c r="R2042">
        <v>360.24441626065294</v>
      </c>
      <c r="S2042">
        <v>11552.268976093112</v>
      </c>
      <c r="T2042">
        <v>739.34521446995927</v>
      </c>
      <c r="U2042">
        <v>21.0501</v>
      </c>
      <c r="V2042">
        <v>11911384.566538462</v>
      </c>
    </row>
    <row r="2043" spans="1:22" x14ac:dyDescent="0.25">
      <c r="A2043" t="s">
        <v>328</v>
      </c>
      <c r="B2043" t="s">
        <v>1</v>
      </c>
      <c r="C2043">
        <v>0.12518129109875401</v>
      </c>
      <c r="D2043">
        <v>1.2960000000000005E-2</v>
      </c>
      <c r="E2043">
        <v>0.11222129109875403</v>
      </c>
      <c r="F2043">
        <v>4.1015322774688473E-2</v>
      </c>
      <c r="G2043">
        <v>8.416596832406549E-2</v>
      </c>
      <c r="H2043">
        <v>0.17500000000000027</v>
      </c>
      <c r="I2043">
        <v>5.100000000000008E-2</v>
      </c>
      <c r="J2043">
        <v>699878.36783308338</v>
      </c>
      <c r="K2043">
        <v>1644893.21072331</v>
      </c>
      <c r="L2043">
        <v>4365782.3961380674</v>
      </c>
      <c r="M2043">
        <v>4365782.3961380692</v>
      </c>
      <c r="N2043">
        <v>142224.3090079641</v>
      </c>
      <c r="O2043">
        <v>2202547.2695484278</v>
      </c>
      <c r="P2043">
        <v>66182.529897244385</v>
      </c>
      <c r="Q2043">
        <v>8109.158567618445</v>
      </c>
      <c r="R2043">
        <v>3788.876111708003</v>
      </c>
      <c r="S2043">
        <v>61031.155500851033</v>
      </c>
      <c r="T2043">
        <v>3112.5889305434039</v>
      </c>
      <c r="U2043">
        <v>86.087799999999959</v>
      </c>
      <c r="V2043">
        <v>45652542.236423075</v>
      </c>
    </row>
    <row r="2044" spans="1:22" x14ac:dyDescent="0.25">
      <c r="A2044" t="s">
        <v>328</v>
      </c>
      <c r="B2044" t="s">
        <v>2</v>
      </c>
      <c r="U2044">
        <v>9.9737000000000009</v>
      </c>
    </row>
    <row r="2045" spans="1:22" x14ac:dyDescent="0.25">
      <c r="A2045" t="s">
        <v>328</v>
      </c>
      <c r="B2045" t="s">
        <v>3</v>
      </c>
      <c r="C2045">
        <v>0.13199409256643152</v>
      </c>
      <c r="D2045">
        <v>1.2959999999999998E-2</v>
      </c>
      <c r="E2045">
        <v>0.11903409256643152</v>
      </c>
      <c r="F2045">
        <v>4.2718523141607873E-2</v>
      </c>
      <c r="G2045">
        <v>8.927556942482362E-2</v>
      </c>
      <c r="H2045">
        <v>0.17499999999999996</v>
      </c>
      <c r="I2045">
        <v>5.1000000000000011E-2</v>
      </c>
      <c r="J2045">
        <v>195911.01836526277</v>
      </c>
      <c r="K2045">
        <v>467620.90762354195</v>
      </c>
      <c r="L2045">
        <v>1290356.2704997405</v>
      </c>
      <c r="M2045">
        <v>1290356.2704997405</v>
      </c>
      <c r="N2045">
        <v>28126.61309272144</v>
      </c>
      <c r="O2045">
        <v>635405.31289608357</v>
      </c>
      <c r="P2045">
        <v>7620.1010755304833</v>
      </c>
      <c r="Q2045">
        <v>1075.3746206645624</v>
      </c>
      <c r="R2045">
        <v>443.46926050594732</v>
      </c>
      <c r="S2045">
        <v>18066.287474805231</v>
      </c>
      <c r="T2045">
        <v>921.38066121506688</v>
      </c>
      <c r="U2045">
        <v>23.227</v>
      </c>
      <c r="V2045">
        <v>12774346.363846153</v>
      </c>
    </row>
    <row r="2046" spans="1:22" x14ac:dyDescent="0.25">
      <c r="A2046" t="s">
        <v>328</v>
      </c>
      <c r="B2046" t="s">
        <v>4</v>
      </c>
      <c r="C2046">
        <v>0.14511943067400368</v>
      </c>
      <c r="D2046">
        <v>1.2960000000000001E-2</v>
      </c>
      <c r="E2046">
        <v>0.13215943067400368</v>
      </c>
      <c r="F2046">
        <v>4.599985766850094E-2</v>
      </c>
      <c r="G2046">
        <v>9.9119573005502795E-2</v>
      </c>
      <c r="H2046">
        <v>0.17499999999999996</v>
      </c>
      <c r="I2046">
        <v>5.1000000000000004E-2</v>
      </c>
      <c r="J2046">
        <v>85571.306091746534</v>
      </c>
      <c r="K2046">
        <v>228712.59286196798</v>
      </c>
      <c r="L2046">
        <v>648099.3401479309</v>
      </c>
      <c r="M2046">
        <v>648099.3401479309</v>
      </c>
      <c r="N2046">
        <v>9509.6096094931709</v>
      </c>
      <c r="O2046">
        <v>304774.2893442213</v>
      </c>
      <c r="P2046">
        <v>0</v>
      </c>
      <c r="Q2046">
        <v>0</v>
      </c>
      <c r="R2046">
        <v>0</v>
      </c>
      <c r="S2046">
        <v>9048.1537673579733</v>
      </c>
      <c r="T2046">
        <v>461.4558421352566</v>
      </c>
      <c r="U2046">
        <v>12.232199999999999</v>
      </c>
      <c r="V2046">
        <v>5596386.8523461539</v>
      </c>
    </row>
    <row r="2047" spans="1:22" x14ac:dyDescent="0.25">
      <c r="A2047" t="s">
        <v>328</v>
      </c>
      <c r="B2047" t="s">
        <v>5</v>
      </c>
      <c r="C2047">
        <v>0.12611241302205295</v>
      </c>
      <c r="D2047">
        <v>1.2959999999999987E-2</v>
      </c>
      <c r="E2047">
        <v>0.11315241302205306</v>
      </c>
      <c r="F2047">
        <v>4.1248103255513251E-2</v>
      </c>
      <c r="G2047">
        <v>8.4864309766539803E-2</v>
      </c>
      <c r="H2047">
        <v>0.17499999999999977</v>
      </c>
      <c r="I2047">
        <v>5.0999999999999941E-2</v>
      </c>
      <c r="J2047">
        <v>284631.33735426853</v>
      </c>
      <c r="K2047">
        <v>654554.74010042869</v>
      </c>
      <c r="L2047">
        <v>1853725.2735435555</v>
      </c>
      <c r="M2047">
        <v>1853725.2735435551</v>
      </c>
      <c r="N2047">
        <v>27484.736689433339</v>
      </c>
      <c r="O2047">
        <v>911701.34076526412</v>
      </c>
      <c r="P2047">
        <v>359.34077771360705</v>
      </c>
      <c r="Q2047">
        <v>43.120893325632842</v>
      </c>
      <c r="R2047">
        <v>20.525545223001235</v>
      </c>
      <c r="S2047">
        <v>25748.572286555951</v>
      </c>
      <c r="T2047">
        <v>1313.1771866143529</v>
      </c>
      <c r="U2047">
        <v>35.591500000000025</v>
      </c>
      <c r="V2047">
        <v>18573793.67138461</v>
      </c>
    </row>
    <row r="2048" spans="1:22" x14ac:dyDescent="0.25">
      <c r="A2048" t="s">
        <v>328</v>
      </c>
      <c r="B2048" t="s">
        <v>6</v>
      </c>
      <c r="U2048">
        <v>4</v>
      </c>
    </row>
    <row r="2049" spans="1:22" x14ac:dyDescent="0.25">
      <c r="A2049" t="s">
        <v>328</v>
      </c>
      <c r="B2049" t="s">
        <v>7</v>
      </c>
      <c r="U2049">
        <v>1.0634000000000001</v>
      </c>
    </row>
    <row r="2050" spans="1:22" x14ac:dyDescent="0.25">
      <c r="A2050" t="s">
        <v>329</v>
      </c>
      <c r="B2050" t="s">
        <v>1</v>
      </c>
      <c r="C2050">
        <v>9.0366286567117551E-2</v>
      </c>
      <c r="D2050">
        <v>1.2959999999999867E-2</v>
      </c>
      <c r="E2050">
        <v>7.7406286567117233E-2</v>
      </c>
      <c r="F2050">
        <v>3.2311571641779467E-2</v>
      </c>
      <c r="G2050">
        <v>5.8054714925338299E-2</v>
      </c>
      <c r="H2050">
        <v>0.17499999999999921</v>
      </c>
      <c r="I2050">
        <v>6.3999999999999849E-2</v>
      </c>
      <c r="J2050">
        <v>5181405.1769168181</v>
      </c>
      <c r="K2050">
        <v>8269938.0136839636</v>
      </c>
      <c r="L2050">
        <v>21860011.917397734</v>
      </c>
      <c r="M2050">
        <v>21860011.917397726</v>
      </c>
      <c r="N2050">
        <v>737450.53091353178</v>
      </c>
      <c r="O2050">
        <v>12713892.659687242</v>
      </c>
      <c r="P2050">
        <v>346390.56470581872</v>
      </c>
      <c r="Q2050">
        <v>42869.08784247216</v>
      </c>
      <c r="R2050">
        <v>24912.617763090624</v>
      </c>
      <c r="S2050">
        <v>303832.95169376</v>
      </c>
      <c r="T2050">
        <v>19445.308908400661</v>
      </c>
      <c r="U2050">
        <v>595.30490000000009</v>
      </c>
      <c r="V2050">
        <v>334407895.78935194</v>
      </c>
    </row>
    <row r="2051" spans="1:22" x14ac:dyDescent="0.25">
      <c r="A2051" t="s">
        <v>329</v>
      </c>
      <c r="B2051" t="s">
        <v>2</v>
      </c>
      <c r="C2051">
        <v>5.9291987620908107E-2</v>
      </c>
      <c r="D2051">
        <v>1.2959999999999996E-2</v>
      </c>
      <c r="E2051">
        <v>4.6331987620908087E-2</v>
      </c>
      <c r="F2051">
        <v>2.4542996905227016E-2</v>
      </c>
      <c r="G2051">
        <v>3.4748990715681084E-2</v>
      </c>
      <c r="H2051">
        <v>0.17499999999999993</v>
      </c>
      <c r="I2051">
        <v>6.4000000000000015E-2</v>
      </c>
      <c r="J2051">
        <v>295062.53511870379</v>
      </c>
      <c r="K2051">
        <v>287979.20776899549</v>
      </c>
      <c r="L2051">
        <v>669739.53596712172</v>
      </c>
      <c r="M2051">
        <v>669739.5359671216</v>
      </c>
      <c r="N2051">
        <v>48549.52183496661</v>
      </c>
      <c r="O2051">
        <v>534492.2210527329</v>
      </c>
      <c r="P2051">
        <v>32029.405924452691</v>
      </c>
      <c r="Q2051">
        <v>4278.2824407182015</v>
      </c>
      <c r="R2051">
        <v>2323.6920553709369</v>
      </c>
      <c r="S2051">
        <v>9321.5614797221369</v>
      </c>
      <c r="T2051">
        <v>596.57993470221686</v>
      </c>
      <c r="U2051">
        <v>32.392000000000003</v>
      </c>
      <c r="V2051">
        <v>18920473.487499997</v>
      </c>
    </row>
    <row r="2052" spans="1:22" x14ac:dyDescent="0.25">
      <c r="A2052" t="s">
        <v>329</v>
      </c>
      <c r="B2052" t="s">
        <v>3</v>
      </c>
      <c r="C2052">
        <v>6.0149795302833993E-2</v>
      </c>
      <c r="D2052">
        <v>1.2960000000000029E-2</v>
      </c>
      <c r="E2052">
        <v>4.7189795302834119E-2</v>
      </c>
      <c r="F2052">
        <v>2.4757448825708545E-2</v>
      </c>
      <c r="G2052">
        <v>3.5392346477125546E-2</v>
      </c>
      <c r="H2052">
        <v>0.17500000000000041</v>
      </c>
      <c r="I2052">
        <v>6.4000000000000071E-2</v>
      </c>
      <c r="J2052">
        <v>1452850.274928316</v>
      </c>
      <c r="K2052">
        <v>1426313.7288377255</v>
      </c>
      <c r="L2052">
        <v>3767145.3779625534</v>
      </c>
      <c r="M2052">
        <v>3767145.3779625557</v>
      </c>
      <c r="N2052">
        <v>127948.95213765511</v>
      </c>
      <c r="O2052">
        <v>2751215.0516283861</v>
      </c>
      <c r="P2052">
        <v>60206.095922053333</v>
      </c>
      <c r="Q2052">
        <v>7303.6242224568214</v>
      </c>
      <c r="R2052">
        <v>4320.6220892486499</v>
      </c>
      <c r="S2052">
        <v>52743.054420955428</v>
      </c>
      <c r="T2052">
        <v>3375.555482941144</v>
      </c>
      <c r="U2052">
        <v>164.67629999999994</v>
      </c>
      <c r="V2052">
        <v>93915529.507774994</v>
      </c>
    </row>
    <row r="2053" spans="1:22" x14ac:dyDescent="0.25">
      <c r="A2053" t="s">
        <v>329</v>
      </c>
      <c r="B2053" t="s">
        <v>4</v>
      </c>
      <c r="C2053">
        <v>0.12287455094068808</v>
      </c>
      <c r="D2053">
        <v>1.2959999999999991E-2</v>
      </c>
      <c r="E2053">
        <v>0.10991455094068822</v>
      </c>
      <c r="F2053">
        <v>4.0438637735171999E-2</v>
      </c>
      <c r="G2053">
        <v>8.2435913205516118E-2</v>
      </c>
      <c r="H2053">
        <v>0.17500000000000016</v>
      </c>
      <c r="I2053">
        <v>6.4000000000000057E-2</v>
      </c>
      <c r="J2053">
        <v>461838.69242762693</v>
      </c>
      <c r="K2053">
        <v>1046221.8827382526</v>
      </c>
      <c r="L2053">
        <v>2838961.1526499074</v>
      </c>
      <c r="M2053">
        <v>2838961.1526499074</v>
      </c>
      <c r="N2053">
        <v>74926.123891212046</v>
      </c>
      <c r="O2053">
        <v>1433134.4512746674</v>
      </c>
      <c r="P2053">
        <v>27623.670008967634</v>
      </c>
      <c r="Q2053">
        <v>3314.840401076116</v>
      </c>
      <c r="R2053">
        <v>1980.0646662428003</v>
      </c>
      <c r="S2053">
        <v>39480.778961396747</v>
      </c>
      <c r="T2053">
        <v>2526.7698535293912</v>
      </c>
      <c r="U2053">
        <v>61.663899999999998</v>
      </c>
      <c r="V2053">
        <v>29853062.901153844</v>
      </c>
    </row>
    <row r="2054" spans="1:22" x14ac:dyDescent="0.25">
      <c r="A2054" t="s">
        <v>329</v>
      </c>
      <c r="B2054" t="s">
        <v>5</v>
      </c>
      <c r="C2054">
        <v>0.11021319742442671</v>
      </c>
      <c r="D2054">
        <v>1.296000000000001E-2</v>
      </c>
      <c r="E2054">
        <v>9.7253197424426743E-2</v>
      </c>
      <c r="F2054">
        <v>3.7273299356106668E-2</v>
      </c>
      <c r="G2054">
        <v>7.2939898068320061E-2</v>
      </c>
      <c r="H2054">
        <v>0.17499999999999957</v>
      </c>
      <c r="I2054">
        <v>6.3999999999999974E-2</v>
      </c>
      <c r="J2054">
        <v>2470908.8740754989</v>
      </c>
      <c r="K2054">
        <v>5053448.8710021293</v>
      </c>
      <c r="L2054">
        <v>13374290.161111837</v>
      </c>
      <c r="M2054">
        <v>13374290.161111817</v>
      </c>
      <c r="N2054">
        <v>446514.11297363974</v>
      </c>
      <c r="O2054">
        <v>7077843.6321039852</v>
      </c>
      <c r="P2054">
        <v>208482.33317718163</v>
      </c>
      <c r="Q2054">
        <v>25623.275202180015</v>
      </c>
      <c r="R2054">
        <v>14982.758936279146</v>
      </c>
      <c r="S2054">
        <v>185550.51283646302</v>
      </c>
      <c r="T2054">
        <v>11875.232821533646</v>
      </c>
      <c r="U2054">
        <v>283.89239999999995</v>
      </c>
      <c r="V2054">
        <v>159454864.17484602</v>
      </c>
    </row>
    <row r="2055" spans="1:22" x14ac:dyDescent="0.25">
      <c r="A2055" t="s">
        <v>329</v>
      </c>
      <c r="B2055" t="s">
        <v>6</v>
      </c>
      <c r="C2055">
        <v>4.5544684805570973E-2</v>
      </c>
      <c r="D2055">
        <v>1.2959999999999992E-2</v>
      </c>
      <c r="E2055">
        <v>3.2584684805570988E-2</v>
      </c>
      <c r="F2055">
        <v>2.1106171201392736E-2</v>
      </c>
      <c r="G2055">
        <v>2.4438513604178237E-2</v>
      </c>
      <c r="H2055">
        <v>0.17499999999999993</v>
      </c>
      <c r="I2055">
        <v>6.4000000000000029E-2</v>
      </c>
      <c r="J2055">
        <v>262843.09932350577</v>
      </c>
      <c r="K2055">
        <v>185885.22461591446</v>
      </c>
      <c r="L2055">
        <v>455658.71672441438</v>
      </c>
      <c r="M2055">
        <v>455658.7167244142</v>
      </c>
      <c r="N2055">
        <v>25499.239280832291</v>
      </c>
      <c r="O2055">
        <v>423229.08465858788</v>
      </c>
      <c r="P2055">
        <v>15577.314692988875</v>
      </c>
      <c r="Q2055">
        <v>1995.6060438760455</v>
      </c>
      <c r="R2055">
        <v>1124.6669271593551</v>
      </c>
      <c r="S2055">
        <v>6392.5297150450606</v>
      </c>
      <c r="T2055">
        <v>409.12190176288379</v>
      </c>
      <c r="U2055">
        <v>24.862400000000008</v>
      </c>
      <c r="V2055">
        <v>16946913.028846152</v>
      </c>
    </row>
    <row r="2056" spans="1:22" x14ac:dyDescent="0.25">
      <c r="A2056" t="s">
        <v>329</v>
      </c>
      <c r="B2056" t="s">
        <v>7</v>
      </c>
      <c r="C2056">
        <v>7.087875314847418E-2</v>
      </c>
      <c r="D2056">
        <v>1.2959999999999992E-2</v>
      </c>
      <c r="E2056">
        <v>5.7918753148474181E-2</v>
      </c>
      <c r="F2056">
        <v>2.7439688287118531E-2</v>
      </c>
      <c r="G2056">
        <v>4.3439064861355611E-2</v>
      </c>
      <c r="H2056">
        <v>0.17500000000000002</v>
      </c>
      <c r="I2056">
        <v>6.4000000000000001E-2</v>
      </c>
      <c r="J2056">
        <v>237901.70104316264</v>
      </c>
      <c r="K2056">
        <v>270089.09872094804</v>
      </c>
      <c r="L2056">
        <v>754216.97298189066</v>
      </c>
      <c r="M2056">
        <v>754216.9729818909</v>
      </c>
      <c r="N2056">
        <v>14012.580795238609</v>
      </c>
      <c r="O2056">
        <v>493978.21896887233</v>
      </c>
      <c r="P2056">
        <v>2471.7449801745315</v>
      </c>
      <c r="Q2056">
        <v>353.45953216495798</v>
      </c>
      <c r="R2056">
        <v>180.81308878972737</v>
      </c>
      <c r="S2056">
        <v>10344.514280177813</v>
      </c>
      <c r="T2056">
        <v>662.0489139313803</v>
      </c>
      <c r="U2056">
        <v>27.817900000000005</v>
      </c>
      <c r="V2056">
        <v>15317052.689230764</v>
      </c>
    </row>
    <row r="2057" spans="1:22" x14ac:dyDescent="0.25">
      <c r="A2057" t="s">
        <v>330</v>
      </c>
      <c r="B2057" t="s">
        <v>1</v>
      </c>
      <c r="C2057">
        <v>0.10020923974071179</v>
      </c>
      <c r="D2057">
        <v>1.296000000000002E-2</v>
      </c>
      <c r="E2057">
        <v>8.7249239740711804E-2</v>
      </c>
      <c r="F2057">
        <v>3.4772309935177985E-2</v>
      </c>
      <c r="G2057">
        <v>6.54369298055337E-2</v>
      </c>
      <c r="H2057">
        <v>0.17499999999999952</v>
      </c>
      <c r="I2057">
        <v>6.4000000000000001E-2</v>
      </c>
      <c r="J2057">
        <v>2179743.0775783001</v>
      </c>
      <c r="K2057">
        <v>3925613.125402112</v>
      </c>
      <c r="L2057">
        <v>10539404.061467944</v>
      </c>
      <c r="M2057">
        <v>10539404.061467959</v>
      </c>
      <c r="N2057">
        <v>309358.82868459169</v>
      </c>
      <c r="O2057">
        <v>5795997.3742958186</v>
      </c>
      <c r="P2057">
        <v>128255.65920744877</v>
      </c>
      <c r="Q2057">
        <v>16227.885195202352</v>
      </c>
      <c r="R2057">
        <v>9246.9468417696735</v>
      </c>
      <c r="S2057">
        <v>146267.23443625597</v>
      </c>
      <c r="T2057">
        <v>9361.1030039203833</v>
      </c>
      <c r="U2057">
        <v>256.39143651580156</v>
      </c>
      <c r="V2057">
        <v>140671320.09617108</v>
      </c>
    </row>
    <row r="2058" spans="1:22" x14ac:dyDescent="0.25">
      <c r="A2058" t="s">
        <v>330</v>
      </c>
      <c r="B2058" t="s">
        <v>2</v>
      </c>
      <c r="C2058">
        <v>6.9782451049882149E-2</v>
      </c>
      <c r="D2058">
        <v>1.2959999999999999E-2</v>
      </c>
      <c r="E2058">
        <v>5.6822451049882122E-2</v>
      </c>
      <c r="F2058">
        <v>2.7165612762470544E-2</v>
      </c>
      <c r="G2058">
        <v>4.2616838287411606E-2</v>
      </c>
      <c r="H2058">
        <v>0.17499999999999996</v>
      </c>
      <c r="I2058">
        <v>6.4000000000000029E-2</v>
      </c>
      <c r="J2058">
        <v>184896.28166583434</v>
      </c>
      <c r="K2058">
        <v>267780.34643974074</v>
      </c>
      <c r="L2058">
        <v>506774.7820158042</v>
      </c>
      <c r="M2058">
        <v>506774.78201580408</v>
      </c>
      <c r="N2058">
        <v>74141.564325854648</v>
      </c>
      <c r="O2058">
        <v>378535.06377972051</v>
      </c>
      <c r="P2058">
        <v>55182.5000044966</v>
      </c>
      <c r="Q2058">
        <v>7203.2003514114604</v>
      </c>
      <c r="R2058">
        <v>3992.6848227781156</v>
      </c>
      <c r="S2058">
        <v>7296.2210029778107</v>
      </c>
      <c r="T2058">
        <v>466.9581441905799</v>
      </c>
      <c r="U2058">
        <v>17.5</v>
      </c>
      <c r="V2058">
        <v>11860793.5</v>
      </c>
    </row>
    <row r="2059" spans="1:22" x14ac:dyDescent="0.25">
      <c r="A2059" t="s">
        <v>330</v>
      </c>
      <c r="B2059" t="s">
        <v>3</v>
      </c>
      <c r="C2059">
        <v>9.0310898244549173E-2</v>
      </c>
      <c r="D2059">
        <v>1.2959999999999999E-2</v>
      </c>
      <c r="E2059">
        <v>7.7350898244549091E-2</v>
      </c>
      <c r="F2059">
        <v>3.2297724561137296E-2</v>
      </c>
      <c r="G2059">
        <v>5.8013173683411849E-2</v>
      </c>
      <c r="H2059">
        <v>0.17500000000000004</v>
      </c>
      <c r="I2059">
        <v>6.4000000000000043E-2</v>
      </c>
      <c r="J2059">
        <v>474242.90136276401</v>
      </c>
      <c r="K2059">
        <v>767054.91428301309</v>
      </c>
      <c r="L2059">
        <v>2055206.2394185597</v>
      </c>
      <c r="M2059">
        <v>2055206.2394185602</v>
      </c>
      <c r="N2059">
        <v>61489.6258576205</v>
      </c>
      <c r="O2059">
        <v>1179808.1897881576</v>
      </c>
      <c r="P2059">
        <v>26140.500872123441</v>
      </c>
      <c r="Q2059">
        <v>3136.8601046548124</v>
      </c>
      <c r="R2059">
        <v>1873.7511025138081</v>
      </c>
      <c r="S2059">
        <v>28513.640769105132</v>
      </c>
      <c r="T2059">
        <v>1824.8730092227288</v>
      </c>
      <c r="U2059">
        <v>54.296100000000003</v>
      </c>
      <c r="V2059">
        <v>30655707.439615387</v>
      </c>
    </row>
    <row r="2060" spans="1:22" x14ac:dyDescent="0.25">
      <c r="A2060" t="s">
        <v>330</v>
      </c>
      <c r="B2060" t="s">
        <v>4</v>
      </c>
      <c r="C2060">
        <v>0.11129362291017721</v>
      </c>
      <c r="D2060">
        <v>1.2959999999999994E-2</v>
      </c>
      <c r="E2060">
        <v>9.8333622910177179E-2</v>
      </c>
      <c r="F2060">
        <v>3.7543405727544304E-2</v>
      </c>
      <c r="G2060">
        <v>7.3750217182632902E-2</v>
      </c>
      <c r="H2060">
        <v>0.17499999999999996</v>
      </c>
      <c r="I2060">
        <v>6.3999999999999987E-2</v>
      </c>
      <c r="J2060">
        <v>215458.41241530763</v>
      </c>
      <c r="K2060">
        <v>433771.76974016457</v>
      </c>
      <c r="L2060">
        <v>1201099.0927185502</v>
      </c>
      <c r="M2060">
        <v>1201099.0927185509</v>
      </c>
      <c r="N2060">
        <v>25054.054125486058</v>
      </c>
      <c r="O2060">
        <v>624176.12802998652</v>
      </c>
      <c r="P2060">
        <v>6117.8981896190671</v>
      </c>
      <c r="Q2060">
        <v>817.97645528592579</v>
      </c>
      <c r="R2060">
        <v>443.89597727391958</v>
      </c>
      <c r="S2060">
        <v>16611.168706115513</v>
      </c>
      <c r="T2060">
        <v>1063.1147971913929</v>
      </c>
      <c r="U2060">
        <v>28.890500000000003</v>
      </c>
      <c r="V2060">
        <v>13898849.595961545</v>
      </c>
    </row>
    <row r="2061" spans="1:22" x14ac:dyDescent="0.25">
      <c r="A2061" t="s">
        <v>330</v>
      </c>
      <c r="B2061" t="s">
        <v>5</v>
      </c>
      <c r="C2061">
        <v>0.11382206230864739</v>
      </c>
      <c r="D2061">
        <v>1.296000000000002E-2</v>
      </c>
      <c r="E2061">
        <v>0.10086206230864735</v>
      </c>
      <c r="F2061">
        <v>3.8175515577161846E-2</v>
      </c>
      <c r="G2061">
        <v>7.5646546731485562E-2</v>
      </c>
      <c r="H2061">
        <v>0.17500000000000041</v>
      </c>
      <c r="I2061">
        <v>6.4000000000000071E-2</v>
      </c>
      <c r="J2061">
        <v>1011936.4770078781</v>
      </c>
      <c r="K2061">
        <v>2083163.7075481359</v>
      </c>
      <c r="L2061">
        <v>5808986.280990839</v>
      </c>
      <c r="M2061">
        <v>5808986.2809908362</v>
      </c>
      <c r="N2061">
        <v>110126.21041339356</v>
      </c>
      <c r="O2061">
        <v>2984973.9741426231</v>
      </c>
      <c r="P2061">
        <v>20608.457151778759</v>
      </c>
      <c r="Q2061">
        <v>2621.4931509112694</v>
      </c>
      <c r="R2061">
        <v>1486.7168193721618</v>
      </c>
      <c r="S2061">
        <v>80272.127153506241</v>
      </c>
      <c r="T2061">
        <v>5137.4161378243962</v>
      </c>
      <c r="U2061">
        <v>122.60473651580138</v>
      </c>
      <c r="V2061">
        <v>65316294.277325004</v>
      </c>
    </row>
    <row r="2062" spans="1:22" x14ac:dyDescent="0.25">
      <c r="A2062" t="s">
        <v>330</v>
      </c>
      <c r="B2062" t="s">
        <v>6</v>
      </c>
      <c r="C2062">
        <v>6.3860258977007936E-2</v>
      </c>
      <c r="D2062">
        <v>1.2960000000000001E-2</v>
      </c>
      <c r="E2062">
        <v>5.0900258977007923E-2</v>
      </c>
      <c r="F2062">
        <v>2.5685064744251977E-2</v>
      </c>
      <c r="G2062">
        <v>3.8175194232755942E-2</v>
      </c>
      <c r="H2062">
        <v>0.17499999999999993</v>
      </c>
      <c r="I2062">
        <v>6.4000000000000015E-2</v>
      </c>
      <c r="J2062">
        <v>142771.04199219457</v>
      </c>
      <c r="K2062">
        <v>146196.43996492165</v>
      </c>
      <c r="L2062">
        <v>408788.0537261914</v>
      </c>
      <c r="M2062">
        <v>408788.0537261914</v>
      </c>
      <c r="N2062">
        <v>7450.3165421433514</v>
      </c>
      <c r="O2062">
        <v>281517.16541497287</v>
      </c>
      <c r="P2062">
        <v>1213.948139463897</v>
      </c>
      <c r="Q2062">
        <v>145.67377673566764</v>
      </c>
      <c r="R2062">
        <v>87.015802636772136</v>
      </c>
      <c r="S2062">
        <v>5642.5552850629974</v>
      </c>
      <c r="T2062">
        <v>361.12353824403186</v>
      </c>
      <c r="U2062">
        <v>17.337</v>
      </c>
      <c r="V2062">
        <v>9214906.6086538471</v>
      </c>
    </row>
    <row r="2063" spans="1:22" x14ac:dyDescent="0.25">
      <c r="A2063" t="s">
        <v>330</v>
      </c>
      <c r="B2063" t="s">
        <v>7</v>
      </c>
      <c r="C2063">
        <v>8.1866561280518849E-2</v>
      </c>
      <c r="D2063">
        <v>1.2960000000000001E-2</v>
      </c>
      <c r="E2063">
        <v>6.8906561280518822E-2</v>
      </c>
      <c r="F2063">
        <v>3.0186640320129719E-2</v>
      </c>
      <c r="G2063">
        <v>5.1679920960389127E-2</v>
      </c>
      <c r="H2063">
        <v>0.17499999999999999</v>
      </c>
      <c r="I2063">
        <v>6.4000000000000029E-2</v>
      </c>
      <c r="J2063">
        <v>150437.96313432173</v>
      </c>
      <c r="K2063">
        <v>227645.94742613554</v>
      </c>
      <c r="L2063">
        <v>558549.61259800394</v>
      </c>
      <c r="M2063">
        <v>558549.61259800382</v>
      </c>
      <c r="N2063">
        <v>31097.057420100842</v>
      </c>
      <c r="O2063">
        <v>346986.85314035654</v>
      </c>
      <c r="P2063">
        <v>18992.354849967014</v>
      </c>
      <c r="Q2063">
        <v>2302.6813562032198</v>
      </c>
      <c r="R2063">
        <v>1362.8823171948952</v>
      </c>
      <c r="S2063">
        <v>7931.5215194883458</v>
      </c>
      <c r="T2063">
        <v>507.61737724725424</v>
      </c>
      <c r="U2063">
        <v>15.763099999999998</v>
      </c>
      <c r="V2063">
        <v>9724768.674615385</v>
      </c>
    </row>
    <row r="2064" spans="1:22" x14ac:dyDescent="0.25">
      <c r="A2064" t="s">
        <v>331</v>
      </c>
      <c r="B2064" t="s">
        <v>1</v>
      </c>
      <c r="C2064">
        <v>7.7879469675633764E-2</v>
      </c>
      <c r="D2064">
        <v>1.2959999999999897E-2</v>
      </c>
      <c r="E2064">
        <v>6.4919469675633779E-2</v>
      </c>
      <c r="F2064">
        <v>2.9189867418908531E-2</v>
      </c>
      <c r="G2064">
        <v>4.8689602256725369E-2</v>
      </c>
      <c r="H2064">
        <v>0.1749999999999988</v>
      </c>
      <c r="I2064">
        <v>6.3999999999999946E-2</v>
      </c>
      <c r="J2064">
        <v>4247598.5457180319</v>
      </c>
      <c r="K2064">
        <v>5749910.3858137177</v>
      </c>
      <c r="L2064">
        <v>15279304.130803565</v>
      </c>
      <c r="M2064">
        <v>15279304.130803563</v>
      </c>
      <c r="N2064">
        <v>492606.75665940158</v>
      </c>
      <c r="O2064">
        <v>9504902.1748723444</v>
      </c>
      <c r="P2064">
        <v>224053.30293031142</v>
      </c>
      <c r="Q2064">
        <v>27038.537359626607</v>
      </c>
      <c r="R2064">
        <v>16069.877778556038</v>
      </c>
      <c r="S2064">
        <v>211884.43476588652</v>
      </c>
      <c r="T2064">
        <v>13560.603825016702</v>
      </c>
      <c r="U2064">
        <v>502.73150000000032</v>
      </c>
      <c r="V2064">
        <v>274316380.90443873</v>
      </c>
    </row>
    <row r="2065" spans="1:22" x14ac:dyDescent="0.25">
      <c r="A2065" t="s">
        <v>331</v>
      </c>
      <c r="B2065" t="s">
        <v>2</v>
      </c>
      <c r="C2065">
        <v>6.5397187350971775E-2</v>
      </c>
      <c r="D2065">
        <v>1.2959999999999991E-2</v>
      </c>
      <c r="E2065">
        <v>5.2437187350971776E-2</v>
      </c>
      <c r="F2065">
        <v>2.6069296837742926E-2</v>
      </c>
      <c r="G2065">
        <v>3.9327890513228804E-2</v>
      </c>
      <c r="H2065">
        <v>0.17499999999999996</v>
      </c>
      <c r="I2065">
        <v>6.4000000000000029E-2</v>
      </c>
      <c r="J2065">
        <v>415976.73142364266</v>
      </c>
      <c r="K2065">
        <v>500304.51100757433</v>
      </c>
      <c r="L2065">
        <v>1155537.5303573622</v>
      </c>
      <c r="M2065">
        <v>1155537.530357362</v>
      </c>
      <c r="N2065">
        <v>86344.000666340464</v>
      </c>
      <c r="O2065">
        <v>829937.24176487653</v>
      </c>
      <c r="P2065">
        <v>57975.076577403524</v>
      </c>
      <c r="Q2065">
        <v>6957.0091892884247</v>
      </c>
      <c r="R2065">
        <v>4155.6534890682851</v>
      </c>
      <c r="S2065">
        <v>16218.290799417226</v>
      </c>
      <c r="T2065">
        <v>1037.9706111627024</v>
      </c>
      <c r="U2065">
        <v>47.3553</v>
      </c>
      <c r="V2065">
        <v>26875002.261346154</v>
      </c>
    </row>
    <row r="2066" spans="1:22" x14ac:dyDescent="0.25">
      <c r="A2066" t="s">
        <v>331</v>
      </c>
      <c r="B2066" t="s">
        <v>3</v>
      </c>
      <c r="C2066">
        <v>5.5898302515631E-2</v>
      </c>
      <c r="D2066">
        <v>1.2960000000000022E-2</v>
      </c>
      <c r="E2066">
        <v>4.2938302515631022E-2</v>
      </c>
      <c r="F2066">
        <v>2.3694575628907776E-2</v>
      </c>
      <c r="G2066">
        <v>3.2203726886723273E-2</v>
      </c>
      <c r="H2066">
        <v>0.17500000000000027</v>
      </c>
      <c r="I2066">
        <v>6.4000000000000057E-2</v>
      </c>
      <c r="J2066">
        <v>1026102.6621646</v>
      </c>
      <c r="K2066">
        <v>912562.38170394651</v>
      </c>
      <c r="L2066">
        <v>2462787.7124531614</v>
      </c>
      <c r="M2066">
        <v>2462787.7124531623</v>
      </c>
      <c r="N2066">
        <v>68724.858164669015</v>
      </c>
      <c r="O2066">
        <v>1869940.1857038769</v>
      </c>
      <c r="P2066">
        <v>26948.264775248033</v>
      </c>
      <c r="Q2066">
        <v>3333.5597004823508</v>
      </c>
      <c r="R2066">
        <v>1938.0367664467444</v>
      </c>
      <c r="S2066">
        <v>34309.207633921906</v>
      </c>
      <c r="T2066">
        <v>2195.7892885710016</v>
      </c>
      <c r="U2066">
        <v>122.38089999999995</v>
      </c>
      <c r="V2066">
        <v>66255319.826346189</v>
      </c>
    </row>
    <row r="2067" spans="1:22" x14ac:dyDescent="0.25">
      <c r="A2067" t="s">
        <v>331</v>
      </c>
      <c r="B2067" t="s">
        <v>4</v>
      </c>
      <c r="C2067">
        <v>8.678317445808488E-2</v>
      </c>
      <c r="D2067">
        <v>1.2959999999999992E-2</v>
      </c>
      <c r="E2067">
        <v>7.3823174458084784E-2</v>
      </c>
      <c r="F2067">
        <v>3.1415793614521216E-2</v>
      </c>
      <c r="G2067">
        <v>5.5367380843563664E-2</v>
      </c>
      <c r="H2067">
        <v>0.17500000000000016</v>
      </c>
      <c r="I2067">
        <v>6.4000000000000043E-2</v>
      </c>
      <c r="J2067">
        <v>446225.30672435235</v>
      </c>
      <c r="K2067">
        <v>668308.88661410369</v>
      </c>
      <c r="L2067">
        <v>1884802.9808978483</v>
      </c>
      <c r="M2067">
        <v>1884802.980897849</v>
      </c>
      <c r="N2067">
        <v>30030.91973611596</v>
      </c>
      <c r="O2067">
        <v>1084503.2736023408</v>
      </c>
      <c r="P2067">
        <v>1867.2040190566986</v>
      </c>
      <c r="Q2067">
        <v>224.06448228680384</v>
      </c>
      <c r="R2067">
        <v>133.84118408598417</v>
      </c>
      <c r="S2067">
        <v>26133.280122825407</v>
      </c>
      <c r="T2067">
        <v>1672.5299278608261</v>
      </c>
      <c r="U2067">
        <v>62.014599999999994</v>
      </c>
      <c r="V2067">
        <v>28888441.676538464</v>
      </c>
    </row>
    <row r="2068" spans="1:22" x14ac:dyDescent="0.25">
      <c r="A2068" t="s">
        <v>331</v>
      </c>
      <c r="B2068" t="s">
        <v>5</v>
      </c>
      <c r="C2068">
        <v>0.10024903381100905</v>
      </c>
      <c r="D2068">
        <v>1.2960000000000017E-2</v>
      </c>
      <c r="E2068">
        <v>8.7289033811009276E-2</v>
      </c>
      <c r="F2068">
        <v>3.4782258452752346E-2</v>
      </c>
      <c r="G2068">
        <v>6.5466775358256971E-2</v>
      </c>
      <c r="H2068">
        <v>0.17500000000000007</v>
      </c>
      <c r="I2068">
        <v>6.4000000000000043E-2</v>
      </c>
      <c r="J2068">
        <v>1827613.7431755946</v>
      </c>
      <c r="K2068">
        <v>3320129.5850694547</v>
      </c>
      <c r="L2068">
        <v>8848012.4775685966</v>
      </c>
      <c r="M2068">
        <v>8848012.4775685966</v>
      </c>
      <c r="N2068">
        <v>278094.06940994132</v>
      </c>
      <c r="O2068">
        <v>4869649.2588351052</v>
      </c>
      <c r="P2068">
        <v>124208.41204941811</v>
      </c>
      <c r="Q2068">
        <v>14957.382526466828</v>
      </c>
      <c r="R2068">
        <v>8906.6108528566347</v>
      </c>
      <c r="S2068">
        <v>122200.81201240614</v>
      </c>
      <c r="T2068">
        <v>7820.8519687939943</v>
      </c>
      <c r="U2068">
        <v>210.94379999999992</v>
      </c>
      <c r="V2068">
        <v>117920068.69059226</v>
      </c>
    </row>
    <row r="2069" spans="1:22" x14ac:dyDescent="0.25">
      <c r="A2069" t="s">
        <v>331</v>
      </c>
      <c r="B2069" t="s">
        <v>6</v>
      </c>
      <c r="C2069">
        <v>4.1294074864689508E-2</v>
      </c>
      <c r="D2069">
        <v>1.2959999999999996E-2</v>
      </c>
      <c r="E2069">
        <v>2.8334074864689578E-2</v>
      </c>
      <c r="F2069">
        <v>2.0043518716172375E-2</v>
      </c>
      <c r="G2069">
        <v>2.1250556148517157E-2</v>
      </c>
      <c r="H2069">
        <v>0.17499999999999988</v>
      </c>
      <c r="I2069">
        <v>6.4000000000000001E-2</v>
      </c>
      <c r="J2069">
        <v>349963.87955524336</v>
      </c>
      <c r="K2069">
        <v>204016.99655464798</v>
      </c>
      <c r="L2069">
        <v>537600.46854239143</v>
      </c>
      <c r="M2069">
        <v>537600.4685423919</v>
      </c>
      <c r="N2069">
        <v>18612.63028038817</v>
      </c>
      <c r="O2069">
        <v>535368.24582950363</v>
      </c>
      <c r="P2069">
        <v>8873.2367505964303</v>
      </c>
      <c r="Q2069">
        <v>1064.7884100715714</v>
      </c>
      <c r="R2069">
        <v>636.03361028275208</v>
      </c>
      <c r="S2069">
        <v>7555.0484111253281</v>
      </c>
      <c r="T2069">
        <v>483.52309831202103</v>
      </c>
      <c r="U2069">
        <v>36.587400000000009</v>
      </c>
      <c r="V2069">
        <v>22630287.897115394</v>
      </c>
    </row>
    <row r="2070" spans="1:22" x14ac:dyDescent="0.25">
      <c r="A2070" t="s">
        <v>331</v>
      </c>
      <c r="B2070" t="s">
        <v>7</v>
      </c>
      <c r="C2070">
        <v>5.0111763102148668E-2</v>
      </c>
      <c r="D2070">
        <v>1.2959999999999991E-2</v>
      </c>
      <c r="E2070">
        <v>3.7151763102148717E-2</v>
      </c>
      <c r="F2070">
        <v>2.2247940775537163E-2</v>
      </c>
      <c r="G2070">
        <v>2.7863822326611533E-2</v>
      </c>
      <c r="H2070">
        <v>0.17499999999999991</v>
      </c>
      <c r="I2070">
        <v>6.4000000000000015E-2</v>
      </c>
      <c r="J2070">
        <v>181716.22267460247</v>
      </c>
      <c r="K2070">
        <v>144588.0248639916</v>
      </c>
      <c r="L2070">
        <v>390562.96098420827</v>
      </c>
      <c r="M2070">
        <v>390562.96098420845</v>
      </c>
      <c r="N2070">
        <v>10800.278401941701</v>
      </c>
      <c r="O2070">
        <v>315503.96913665242</v>
      </c>
      <c r="P2070">
        <v>4181.1087585886353</v>
      </c>
      <c r="Q2070">
        <v>501.7330510306362</v>
      </c>
      <c r="R2070">
        <v>299.70187581563334</v>
      </c>
      <c r="S2070">
        <v>5467.7957861904806</v>
      </c>
      <c r="T2070">
        <v>349.93893031619081</v>
      </c>
      <c r="U2070">
        <v>23.449500000000004</v>
      </c>
      <c r="V2070">
        <v>11747260.5525</v>
      </c>
    </row>
    <row r="2071" spans="1:22" x14ac:dyDescent="0.25">
      <c r="A2071" t="s">
        <v>332</v>
      </c>
      <c r="B2071" t="s">
        <v>1</v>
      </c>
      <c r="C2071">
        <v>6.9307508564825662E-2</v>
      </c>
      <c r="D2071">
        <v>1.2960000000000008E-2</v>
      </c>
      <c r="E2071">
        <v>5.6347508564825496E-2</v>
      </c>
      <c r="F2071">
        <v>2.7046877141206419E-2</v>
      </c>
      <c r="G2071">
        <v>4.2260631423619223E-2</v>
      </c>
      <c r="H2071">
        <v>0.17500000000000007</v>
      </c>
      <c r="I2071">
        <v>6.4000000000000015E-2</v>
      </c>
      <c r="J2071">
        <v>1736244.0547037348</v>
      </c>
      <c r="K2071">
        <v>2024616.2041427756</v>
      </c>
      <c r="L2071">
        <v>5327076.5066362377</v>
      </c>
      <c r="M2071">
        <v>5327076.5066362303</v>
      </c>
      <c r="N2071">
        <v>186693.02644802025</v>
      </c>
      <c r="O2071">
        <v>3574167.2323984881</v>
      </c>
      <c r="P2071">
        <v>90522.277604875853</v>
      </c>
      <c r="Q2071">
        <v>10932.183158999447</v>
      </c>
      <c r="R2071">
        <v>6493.0854888880203</v>
      </c>
      <c r="S2071">
        <v>74008.909957949829</v>
      </c>
      <c r="T2071">
        <v>4736.5702373087906</v>
      </c>
      <c r="U2071">
        <v>201.56329999999994</v>
      </c>
      <c r="V2071">
        <v>112159476.45923074</v>
      </c>
    </row>
    <row r="2072" spans="1:22" x14ac:dyDescent="0.25">
      <c r="A2072" t="s">
        <v>332</v>
      </c>
      <c r="B2072" t="s">
        <v>2</v>
      </c>
      <c r="C2072">
        <v>4.0656274507854646E-2</v>
      </c>
      <c r="D2072">
        <v>1.2959999999999998E-2</v>
      </c>
      <c r="E2072">
        <v>2.7696274507854647E-2</v>
      </c>
      <c r="F2072">
        <v>1.9884068626963659E-2</v>
      </c>
      <c r="G2072">
        <v>2.0772205880890984E-2</v>
      </c>
      <c r="H2072">
        <v>0.17499999999999999</v>
      </c>
      <c r="I2072">
        <v>6.4000000000000029E-2</v>
      </c>
      <c r="J2072">
        <v>112736.92528984111</v>
      </c>
      <c r="K2072">
        <v>73587.550082440415</v>
      </c>
      <c r="L2072">
        <v>162644.06355118079</v>
      </c>
      <c r="M2072">
        <v>162644.06355118076</v>
      </c>
      <c r="N2072">
        <v>14529.646674035146</v>
      </c>
      <c r="O2072">
        <v>171794.82869824642</v>
      </c>
      <c r="P2072">
        <v>10068.294303319874</v>
      </c>
      <c r="Q2072">
        <v>1277.7051628127322</v>
      </c>
      <c r="R2072">
        <v>726.14396583248686</v>
      </c>
      <c r="S2072">
        <v>2309.6834981861184</v>
      </c>
      <c r="T2072">
        <v>147.81974388391157</v>
      </c>
      <c r="U2072">
        <v>11.7</v>
      </c>
      <c r="V2072">
        <v>7255850.6699999999</v>
      </c>
    </row>
    <row r="2073" spans="1:22" x14ac:dyDescent="0.25">
      <c r="A2073" t="s">
        <v>332</v>
      </c>
      <c r="B2073" t="s">
        <v>3</v>
      </c>
      <c r="C2073">
        <v>5.5221041139102603E-2</v>
      </c>
      <c r="D2073">
        <v>1.2959999999999994E-2</v>
      </c>
      <c r="E2073">
        <v>4.2261041139102569E-2</v>
      </c>
      <c r="F2073">
        <v>2.352526028477565E-2</v>
      </c>
      <c r="G2073">
        <v>3.1695780854326928E-2</v>
      </c>
      <c r="H2073">
        <v>0.17499999999999996</v>
      </c>
      <c r="I2073">
        <v>6.4000000000000029E-2</v>
      </c>
      <c r="J2073">
        <v>378010.52381783642</v>
      </c>
      <c r="K2073">
        <v>331191.56677742995</v>
      </c>
      <c r="L2073">
        <v>899046.5763894358</v>
      </c>
      <c r="M2073">
        <v>899046.57638943545</v>
      </c>
      <c r="N2073">
        <v>23632.030985713238</v>
      </c>
      <c r="O2073">
        <v>685570.05960955308</v>
      </c>
      <c r="P2073">
        <v>8634.8974135268018</v>
      </c>
      <c r="Q2073">
        <v>1036.1876896232166</v>
      </c>
      <c r="R2073">
        <v>618.94944660160127</v>
      </c>
      <c r="S2073">
        <v>12539.47033455073</v>
      </c>
      <c r="T2073">
        <v>802.5261014112466</v>
      </c>
      <c r="U2073">
        <v>43.813400000000001</v>
      </c>
      <c r="V2073">
        <v>24459426.273461539</v>
      </c>
    </row>
    <row r="2074" spans="1:22" x14ac:dyDescent="0.25">
      <c r="A2074" t="s">
        <v>332</v>
      </c>
      <c r="B2074" t="s">
        <v>4</v>
      </c>
      <c r="C2074">
        <v>9.6378251876216722E-2</v>
      </c>
      <c r="D2074">
        <v>1.2959999999999994E-2</v>
      </c>
      <c r="E2074">
        <v>8.3418251876216709E-2</v>
      </c>
      <c r="F2074">
        <v>3.381456296905417E-2</v>
      </c>
      <c r="G2074">
        <v>6.2563688907162532E-2</v>
      </c>
      <c r="H2074">
        <v>0.17499999999999988</v>
      </c>
      <c r="I2074">
        <v>6.4000000000000029E-2</v>
      </c>
      <c r="J2074">
        <v>246398.31479256108</v>
      </c>
      <c r="K2074">
        <v>415915.25538264174</v>
      </c>
      <c r="L2074">
        <v>1169943.2759182965</v>
      </c>
      <c r="M2074">
        <v>1169943.2759182961</v>
      </c>
      <c r="N2074">
        <v>19450.622557407361</v>
      </c>
      <c r="O2074">
        <v>642862.94761779555</v>
      </c>
      <c r="P2074">
        <v>1825.7678699672576</v>
      </c>
      <c r="Q2074">
        <v>219.09214439607092</v>
      </c>
      <c r="R2074">
        <v>130.87104091925303</v>
      </c>
      <c r="S2074">
        <v>16235.800283951807</v>
      </c>
      <c r="T2074">
        <v>1039.0912181729159</v>
      </c>
      <c r="U2074">
        <v>34.265900000000002</v>
      </c>
      <c r="V2074">
        <v>15950309.792307694</v>
      </c>
    </row>
    <row r="2075" spans="1:22" x14ac:dyDescent="0.25">
      <c r="A2075" t="s">
        <v>332</v>
      </c>
      <c r="B2075" t="s">
        <v>5</v>
      </c>
      <c r="C2075">
        <v>7.5847888881871564E-2</v>
      </c>
      <c r="D2075">
        <v>1.2960000000000006E-2</v>
      </c>
      <c r="E2075">
        <v>6.288788888187144E-2</v>
      </c>
      <c r="F2075">
        <v>2.8681972220467877E-2</v>
      </c>
      <c r="G2075">
        <v>4.7165916661403594E-2</v>
      </c>
      <c r="H2075">
        <v>0.17500000000000029</v>
      </c>
      <c r="I2075">
        <v>6.4000000000000112E-2</v>
      </c>
      <c r="J2075">
        <v>817248.91183940193</v>
      </c>
      <c r="K2075">
        <v>1097444.3812878733</v>
      </c>
      <c r="L2075">
        <v>2803872.9978357139</v>
      </c>
      <c r="M2075">
        <v>2803872.997835713</v>
      </c>
      <c r="N2075">
        <v>122115.03650697786</v>
      </c>
      <c r="O2075">
        <v>1792578.2566202979</v>
      </c>
      <c r="P2075">
        <v>67772.151851593124</v>
      </c>
      <c r="Q2075">
        <v>8132.658222191174</v>
      </c>
      <c r="R2075">
        <v>4857.9078447221955</v>
      </c>
      <c r="S2075">
        <v>38864.961079389243</v>
      </c>
      <c r="T2075">
        <v>2487.3575090809113</v>
      </c>
      <c r="U2075">
        <v>90.650899999999922</v>
      </c>
      <c r="V2075">
        <v>52742002.547115378</v>
      </c>
    </row>
    <row r="2076" spans="1:22" x14ac:dyDescent="0.25">
      <c r="A2076" t="s">
        <v>332</v>
      </c>
      <c r="B2076" t="s">
        <v>6</v>
      </c>
      <c r="C2076">
        <v>4.1987424611264389E-2</v>
      </c>
      <c r="D2076">
        <v>1.2960000000000001E-2</v>
      </c>
      <c r="E2076">
        <v>2.9027424611264403E-2</v>
      </c>
      <c r="F2076">
        <v>2.0216856152816105E-2</v>
      </c>
      <c r="G2076">
        <v>2.1770568458448301E-2</v>
      </c>
      <c r="H2076">
        <v>0.17500000000000002</v>
      </c>
      <c r="I2076">
        <v>6.4000000000000001E-2</v>
      </c>
      <c r="J2076">
        <v>98105.320506584001</v>
      </c>
      <c r="K2076">
        <v>57583.085076336851</v>
      </c>
      <c r="L2076">
        <v>153030.23363696318</v>
      </c>
      <c r="M2076">
        <v>153030.23363696324</v>
      </c>
      <c r="N2076">
        <v>4929.7553980118246</v>
      </c>
      <c r="O2076">
        <v>150758.65018490903</v>
      </c>
      <c r="P2076">
        <v>2221.1661664687945</v>
      </c>
      <c r="Q2076">
        <v>266.53993997625537</v>
      </c>
      <c r="R2076">
        <v>159.21319081248319</v>
      </c>
      <c r="S2076">
        <v>2145.522651084892</v>
      </c>
      <c r="T2076">
        <v>137.31344966943306</v>
      </c>
      <c r="U2076">
        <v>11.35</v>
      </c>
      <c r="V2076">
        <v>6338472.2599999988</v>
      </c>
    </row>
    <row r="2077" spans="1:22" x14ac:dyDescent="0.25">
      <c r="A2077" t="s">
        <v>332</v>
      </c>
      <c r="B2077" t="s">
        <v>7</v>
      </c>
      <c r="U2077">
        <v>9.7830999999999992</v>
      </c>
    </row>
    <row r="2078" spans="1:22" x14ac:dyDescent="0.25">
      <c r="A2078" t="s">
        <v>333</v>
      </c>
      <c r="B2078" t="s">
        <v>1</v>
      </c>
      <c r="C2078">
        <v>9.1788673757918299E-2</v>
      </c>
      <c r="D2078">
        <v>1.2959999999999895E-2</v>
      </c>
      <c r="E2078">
        <v>7.8828673757918175E-2</v>
      </c>
      <c r="F2078">
        <v>3.2667168439479671E-2</v>
      </c>
      <c r="G2078">
        <v>5.9121505318438537E-2</v>
      </c>
      <c r="H2078">
        <v>0.17499999999999913</v>
      </c>
      <c r="I2078">
        <v>0.14099999999999921</v>
      </c>
      <c r="J2078">
        <v>4429219.4451500513</v>
      </c>
      <c r="K2078">
        <v>7192401.0715495171</v>
      </c>
      <c r="L2078">
        <v>19559698.141144279</v>
      </c>
      <c r="M2078">
        <v>19559698.141144224</v>
      </c>
      <c r="N2078">
        <v>504376.26837608032</v>
      </c>
      <c r="O2078">
        <v>11117244.248323483</v>
      </c>
      <c r="P2078">
        <v>167968.27106727022</v>
      </c>
      <c r="Q2078">
        <v>21223.883814616453</v>
      </c>
      <c r="R2078">
        <v>26676.093838346009</v>
      </c>
      <c r="S2078">
        <v>252855.40723561693</v>
      </c>
      <c r="T2078">
        <v>35652.612420221965</v>
      </c>
      <c r="U2078">
        <v>496.64880000000022</v>
      </c>
      <c r="V2078">
        <v>266825870.85730755</v>
      </c>
    </row>
    <row r="2079" spans="1:22" x14ac:dyDescent="0.25">
      <c r="A2079" t="s">
        <v>333</v>
      </c>
      <c r="B2079" t="s">
        <v>2</v>
      </c>
      <c r="C2079">
        <v>6.8674083850089981E-2</v>
      </c>
      <c r="D2079">
        <v>1.2959999999999991E-2</v>
      </c>
      <c r="E2079">
        <v>5.5714083850090051E-2</v>
      </c>
      <c r="F2079">
        <v>2.6888520962522526E-2</v>
      </c>
      <c r="G2079">
        <v>4.1785562887567518E-2</v>
      </c>
      <c r="H2079">
        <v>0.17499999999999993</v>
      </c>
      <c r="I2079">
        <v>0.14100000000000001</v>
      </c>
      <c r="J2079">
        <v>385955.81157594942</v>
      </c>
      <c r="K2079">
        <v>523381.10695077776</v>
      </c>
      <c r="L2079">
        <v>1108836.3741998256</v>
      </c>
      <c r="M2079">
        <v>1108836.3741998251</v>
      </c>
      <c r="N2079">
        <v>115326.73666312662</v>
      </c>
      <c r="O2079">
        <v>794010.1818636005</v>
      </c>
      <c r="P2079">
        <v>76494.658391447578</v>
      </c>
      <c r="Q2079">
        <v>9878.5525050914912</v>
      </c>
      <c r="R2079">
        <v>12178.622736412008</v>
      </c>
      <c r="S2079">
        <v>14701.930788935953</v>
      </c>
      <c r="T2079">
        <v>2072.9722412399697</v>
      </c>
      <c r="U2079">
        <v>36.379999999999995</v>
      </c>
      <c r="V2079">
        <v>23176644.46153846</v>
      </c>
    </row>
    <row r="2080" spans="1:22" x14ac:dyDescent="0.25">
      <c r="A2080" t="s">
        <v>333</v>
      </c>
      <c r="B2080" t="s">
        <v>3</v>
      </c>
      <c r="C2080">
        <v>7.7182689837871063E-2</v>
      </c>
      <c r="D2080">
        <v>1.2960000000000001E-2</v>
      </c>
      <c r="E2080">
        <v>6.422268983787098E-2</v>
      </c>
      <c r="F2080">
        <v>2.9015672459467713E-2</v>
      </c>
      <c r="G2080">
        <v>4.8167017378403267E-2</v>
      </c>
      <c r="H2080">
        <v>0.17500000000000027</v>
      </c>
      <c r="I2080">
        <v>0.14099999999999968</v>
      </c>
      <c r="J2080">
        <v>1251286.8904496145</v>
      </c>
      <c r="K2080">
        <v>1644963.2473723209</v>
      </c>
      <c r="L2080">
        <v>4533989.3965352811</v>
      </c>
      <c r="M2080">
        <v>4533989.3965352755</v>
      </c>
      <c r="N2080">
        <v>100225.08639542107</v>
      </c>
      <c r="O2080">
        <v>2796025.0514265141</v>
      </c>
      <c r="P2080">
        <v>26052.807500996245</v>
      </c>
      <c r="Q2080">
        <v>3126.3369001195492</v>
      </c>
      <c r="R2080">
        <v>4114.2593605573275</v>
      </c>
      <c r="S2080">
        <v>58660.545691278094</v>
      </c>
      <c r="T2080">
        <v>8271.1369424702043</v>
      </c>
      <c r="U2080">
        <v>141.1386</v>
      </c>
      <c r="V2080">
        <v>75440885.779230773</v>
      </c>
    </row>
    <row r="2081" spans="1:22" x14ac:dyDescent="0.25">
      <c r="A2081" t="s">
        <v>333</v>
      </c>
      <c r="B2081" t="s">
        <v>4</v>
      </c>
      <c r="C2081">
        <v>9.376985028436928E-2</v>
      </c>
      <c r="D2081">
        <v>1.2959999999999999E-2</v>
      </c>
      <c r="E2081">
        <v>8.0809850284369419E-2</v>
      </c>
      <c r="F2081">
        <v>3.3162462571092316E-2</v>
      </c>
      <c r="G2081">
        <v>6.0607387713276985E-2</v>
      </c>
      <c r="H2081">
        <v>0.17500000000000021</v>
      </c>
      <c r="I2081">
        <v>0.14100000000000004</v>
      </c>
      <c r="J2081">
        <v>548922.61076408089</v>
      </c>
      <c r="K2081">
        <v>896593.81800040987</v>
      </c>
      <c r="L2081">
        <v>2500518.8754949975</v>
      </c>
      <c r="M2081">
        <v>2500518.875494997</v>
      </c>
      <c r="N2081">
        <v>47315.644626557827</v>
      </c>
      <c r="O2081">
        <v>1398200.784137933</v>
      </c>
      <c r="P2081">
        <v>7997.9944582585576</v>
      </c>
      <c r="Q2081">
        <v>1120.9908579461103</v>
      </c>
      <c r="R2081">
        <v>1285.776929584858</v>
      </c>
      <c r="S2081">
        <v>32349.590167193874</v>
      </c>
      <c r="T2081">
        <v>4561.2922135743356</v>
      </c>
      <c r="U2081">
        <v>68.368599999999986</v>
      </c>
      <c r="V2081">
        <v>33112434.923846144</v>
      </c>
    </row>
    <row r="2082" spans="1:22" x14ac:dyDescent="0.25">
      <c r="A2082" t="s">
        <v>333</v>
      </c>
      <c r="B2082" t="s">
        <v>5</v>
      </c>
      <c r="C2082">
        <v>0.10941477128454416</v>
      </c>
      <c r="D2082">
        <v>1.2960000000000013E-2</v>
      </c>
      <c r="E2082">
        <v>9.6454771284544091E-2</v>
      </c>
      <c r="F2082">
        <v>3.7073692821135956E-2</v>
      </c>
      <c r="G2082">
        <v>7.2341078463407787E-2</v>
      </c>
      <c r="H2082">
        <v>0.17499999999999985</v>
      </c>
      <c r="I2082">
        <v>0.14099999999999951</v>
      </c>
      <c r="J2082">
        <v>1871842.9410958982</v>
      </c>
      <c r="K2082">
        <v>3677587.3925584578</v>
      </c>
      <c r="L2082">
        <v>10267491.577300947</v>
      </c>
      <c r="M2082">
        <v>10267491.577300949</v>
      </c>
      <c r="N2082">
        <v>191317.65009360388</v>
      </c>
      <c r="O2082">
        <v>5358112.6835607551</v>
      </c>
      <c r="P2082">
        <v>31509.577075859368</v>
      </c>
      <c r="Q2082">
        <v>3988.4155145742893</v>
      </c>
      <c r="R2082">
        <v>5005.216955251145</v>
      </c>
      <c r="S2082">
        <v>132177.42379309598</v>
      </c>
      <c r="T2082">
        <v>18637.016754826538</v>
      </c>
      <c r="U2082">
        <v>209.82019999999991</v>
      </c>
      <c r="V2082">
        <v>112731341.17461532</v>
      </c>
    </row>
    <row r="2083" spans="1:22" x14ac:dyDescent="0.25">
      <c r="A2083" t="s">
        <v>333</v>
      </c>
      <c r="B2083" t="s">
        <v>6</v>
      </c>
      <c r="C2083">
        <v>6.8136645386503825E-2</v>
      </c>
      <c r="D2083">
        <v>1.2960000000000003E-2</v>
      </c>
      <c r="E2083">
        <v>5.5176645386503832E-2</v>
      </c>
      <c r="F2083">
        <v>2.6754161346625959E-2</v>
      </c>
      <c r="G2083">
        <v>4.1382484039877876E-2</v>
      </c>
      <c r="H2083">
        <v>0.17499999999999999</v>
      </c>
      <c r="I2083">
        <v>0.14099999999999999</v>
      </c>
      <c r="J2083">
        <v>183016.25430998058</v>
      </c>
      <c r="K2083">
        <v>215451.06434187668</v>
      </c>
      <c r="L2083">
        <v>552836.14884010411</v>
      </c>
      <c r="M2083">
        <v>552836.14884010423</v>
      </c>
      <c r="N2083">
        <v>23379.261046381434</v>
      </c>
      <c r="O2083">
        <v>375088.05760547583</v>
      </c>
      <c r="P2083">
        <v>11863.205521254506</v>
      </c>
      <c r="Q2083">
        <v>1423.5846625505405</v>
      </c>
      <c r="R2083">
        <v>1873.4374159165113</v>
      </c>
      <c r="S2083">
        <v>7203.3597253812186</v>
      </c>
      <c r="T2083">
        <v>1015.6737212787516</v>
      </c>
      <c r="U2083">
        <v>19.3414</v>
      </c>
      <c r="V2083">
        <v>11009061.393461537</v>
      </c>
    </row>
    <row r="2084" spans="1:22" x14ac:dyDescent="0.25">
      <c r="A2084" t="s">
        <v>333</v>
      </c>
      <c r="B2084" t="s">
        <v>7</v>
      </c>
      <c r="C2084">
        <v>6.9847871478528611E-2</v>
      </c>
      <c r="D2084">
        <v>1.2960000000000003E-2</v>
      </c>
      <c r="E2084">
        <v>5.6887871478528619E-2</v>
      </c>
      <c r="F2084">
        <v>2.7181967869632156E-2</v>
      </c>
      <c r="G2084">
        <v>4.2665903608896459E-2</v>
      </c>
      <c r="H2084">
        <v>0.17499999999999999</v>
      </c>
      <c r="I2084">
        <v>0.14100000000000001</v>
      </c>
      <c r="J2084">
        <v>188194.93695452306</v>
      </c>
      <c r="K2084">
        <v>234424.44232567411</v>
      </c>
      <c r="L2084">
        <v>596025.76877311617</v>
      </c>
      <c r="M2084">
        <v>596025.7687731164</v>
      </c>
      <c r="N2084">
        <v>26811.88955097663</v>
      </c>
      <c r="O2084">
        <v>395807.48972922063</v>
      </c>
      <c r="P2084">
        <v>14050.028119453948</v>
      </c>
      <c r="Q2084">
        <v>1686.0033743344736</v>
      </c>
      <c r="R2084">
        <v>2218.7804406241671</v>
      </c>
      <c r="S2084">
        <v>7762.5570697317671</v>
      </c>
      <c r="T2084">
        <v>1094.5205468321788</v>
      </c>
      <c r="U2084">
        <v>21.599999999999998</v>
      </c>
      <c r="V2084">
        <v>11355503.124615384</v>
      </c>
    </row>
    <row r="2085" spans="1:22" x14ac:dyDescent="0.25">
      <c r="A2085" t="s">
        <v>334</v>
      </c>
      <c r="B2085" t="s">
        <v>1</v>
      </c>
      <c r="C2085">
        <v>8.9581962242611127E-2</v>
      </c>
      <c r="D2085">
        <v>1.2959999999999793E-2</v>
      </c>
      <c r="E2085">
        <v>7.6621962242612585E-2</v>
      </c>
      <c r="F2085">
        <v>3.2115490560653173E-2</v>
      </c>
      <c r="G2085">
        <v>5.7466471681958682E-2</v>
      </c>
      <c r="H2085">
        <v>0.17500000000000271</v>
      </c>
      <c r="I2085">
        <v>0.14099999999999865</v>
      </c>
      <c r="J2085">
        <v>12208286.32662591</v>
      </c>
      <c r="K2085">
        <v>19408835.836518034</v>
      </c>
      <c r="L2085">
        <v>51802260.338058539</v>
      </c>
      <c r="M2085">
        <v>51802260.338058591</v>
      </c>
      <c r="N2085">
        <v>1606061.792873878</v>
      </c>
      <c r="O2085">
        <v>30011060.370270092</v>
      </c>
      <c r="P2085">
        <v>654799.12981844763</v>
      </c>
      <c r="Q2085">
        <v>80879.592946426361</v>
      </c>
      <c r="R2085">
        <v>103730.69990984722</v>
      </c>
      <c r="S2085">
        <v>671912.68203256186</v>
      </c>
      <c r="T2085">
        <v>94739.688166590946</v>
      </c>
      <c r="U2085">
        <v>1354.2794710427213</v>
      </c>
      <c r="V2085">
        <v>735505636.55186939</v>
      </c>
    </row>
    <row r="2086" spans="1:22" x14ac:dyDescent="0.25">
      <c r="A2086" t="s">
        <v>334</v>
      </c>
      <c r="B2086" t="s">
        <v>2</v>
      </c>
      <c r="C2086">
        <v>8.291065491670023E-2</v>
      </c>
      <c r="D2086">
        <v>1.2959999999999984E-2</v>
      </c>
      <c r="E2086">
        <v>6.9950654916700161E-2</v>
      </c>
      <c r="F2086">
        <v>3.044766372917506E-2</v>
      </c>
      <c r="G2086">
        <v>5.2462991187525204E-2</v>
      </c>
      <c r="H2086">
        <v>0.17500000000000016</v>
      </c>
      <c r="I2086">
        <v>0.14100000000000001</v>
      </c>
      <c r="J2086">
        <v>693388.98927004437</v>
      </c>
      <c r="K2086">
        <v>1197794.8792471092</v>
      </c>
      <c r="L2086">
        <v>2469238.3403754546</v>
      </c>
      <c r="M2086">
        <v>2469238.340375456</v>
      </c>
      <c r="N2086">
        <v>281036.57434146875</v>
      </c>
      <c r="O2086">
        <v>1610147.2941756845</v>
      </c>
      <c r="P2086">
        <v>190106.75830574942</v>
      </c>
      <c r="Q2086">
        <v>23516.661497677083</v>
      </c>
      <c r="R2086">
        <v>30120.902192283138</v>
      </c>
      <c r="S2086">
        <v>32683.832029587029</v>
      </c>
      <c r="T2086">
        <v>4608.4203161717742</v>
      </c>
      <c r="U2086">
        <v>65.3</v>
      </c>
      <c r="V2086">
        <v>41674030.488461532</v>
      </c>
    </row>
    <row r="2087" spans="1:22" x14ac:dyDescent="0.25">
      <c r="A2087" t="s">
        <v>334</v>
      </c>
      <c r="B2087" t="s">
        <v>3</v>
      </c>
      <c r="C2087">
        <v>7.8611470009678192E-2</v>
      </c>
      <c r="D2087">
        <v>1.2959999999999951E-2</v>
      </c>
      <c r="E2087">
        <v>6.5651470009678192E-2</v>
      </c>
      <c r="F2087">
        <v>2.9372867502419325E-2</v>
      </c>
      <c r="G2087">
        <v>4.9238602507258498E-2</v>
      </c>
      <c r="H2087">
        <v>0.17499999999999885</v>
      </c>
      <c r="I2087">
        <v>0.1409999999999989</v>
      </c>
      <c r="J2087">
        <v>3664436.2655636901</v>
      </c>
      <c r="K2087">
        <v>5005724.7617902569</v>
      </c>
      <c r="L2087">
        <v>13320688.821490075</v>
      </c>
      <c r="M2087">
        <v>13320688.821490079</v>
      </c>
      <c r="N2087">
        <v>424121.36597017478</v>
      </c>
      <c r="O2087">
        <v>8246039.6613837639</v>
      </c>
      <c r="P2087">
        <v>176778.51836658426</v>
      </c>
      <c r="Q2087">
        <v>21621.317109761974</v>
      </c>
      <c r="R2087">
        <v>27974.376802164832</v>
      </c>
      <c r="S2087">
        <v>173310.38886210974</v>
      </c>
      <c r="T2087">
        <v>24436.764829557505</v>
      </c>
      <c r="U2087">
        <v>398.69110000000006</v>
      </c>
      <c r="V2087">
        <v>220886226.503885</v>
      </c>
    </row>
    <row r="2088" spans="1:22" x14ac:dyDescent="0.25">
      <c r="A2088" t="s">
        <v>334</v>
      </c>
      <c r="B2088" t="s">
        <v>4</v>
      </c>
      <c r="C2088">
        <v>0.10731963962805179</v>
      </c>
      <c r="D2088">
        <v>1.2960000000000017E-2</v>
      </c>
      <c r="E2088">
        <v>9.4359639628051939E-2</v>
      </c>
      <c r="F2088">
        <v>3.6549909907012887E-2</v>
      </c>
      <c r="G2088">
        <v>7.0769729721038566E-2</v>
      </c>
      <c r="H2088">
        <v>0.17500000000000002</v>
      </c>
      <c r="I2088">
        <v>0.14099999999999926</v>
      </c>
      <c r="J2088">
        <v>1751680.2577584649</v>
      </c>
      <c r="K2088">
        <v>3347218.4493086673</v>
      </c>
      <c r="L2088">
        <v>9403469.4365037233</v>
      </c>
      <c r="M2088">
        <v>9403469.4365037195</v>
      </c>
      <c r="N2088">
        <v>159546.4778555762</v>
      </c>
      <c r="O2088">
        <v>4939352.2292115567</v>
      </c>
      <c r="P2088">
        <v>16540.291280466699</v>
      </c>
      <c r="Q2088">
        <v>2027.9667399051659</v>
      </c>
      <c r="R2088">
        <v>2618.124380872433</v>
      </c>
      <c r="S2088">
        <v>121262.13449108375</v>
      </c>
      <c r="T2088">
        <v>17097.9609632428</v>
      </c>
      <c r="U2088">
        <v>222.04660377145026</v>
      </c>
      <c r="V2088">
        <v>105562687.12884605</v>
      </c>
    </row>
    <row r="2089" spans="1:22" x14ac:dyDescent="0.25">
      <c r="A2089" t="s">
        <v>334</v>
      </c>
      <c r="B2089" t="s">
        <v>5</v>
      </c>
      <c r="C2089">
        <v>9.2165175328891069E-2</v>
      </c>
      <c r="D2089">
        <v>1.2959999999999914E-2</v>
      </c>
      <c r="E2089">
        <v>7.9205175328890917E-2</v>
      </c>
      <c r="F2089">
        <v>3.2761293832222732E-2</v>
      </c>
      <c r="G2089">
        <v>5.9403881496668219E-2</v>
      </c>
      <c r="H2089">
        <v>0.17499999999999899</v>
      </c>
      <c r="I2089">
        <v>0.14099999999999988</v>
      </c>
      <c r="J2089">
        <v>5038832.6219977904</v>
      </c>
      <c r="K2089">
        <v>8226887.9476734046</v>
      </c>
      <c r="L2089">
        <v>22434747.338701781</v>
      </c>
      <c r="M2089">
        <v>22434747.338701777</v>
      </c>
      <c r="N2089">
        <v>561479.12607959472</v>
      </c>
      <c r="O2089">
        <v>12704241.443591602</v>
      </c>
      <c r="P2089">
        <v>179860.0903458352</v>
      </c>
      <c r="Q2089">
        <v>22115.397277647557</v>
      </c>
      <c r="R2089">
        <v>28478.543754911072</v>
      </c>
      <c r="S2089">
        <v>290118.40026399557</v>
      </c>
      <c r="T2089">
        <v>40906.69443722337</v>
      </c>
      <c r="U2089">
        <v>554.32866727127282</v>
      </c>
      <c r="V2089">
        <v>303601815.0327912</v>
      </c>
    </row>
    <row r="2090" spans="1:22" x14ac:dyDescent="0.25">
      <c r="A2090" t="s">
        <v>334</v>
      </c>
      <c r="B2090" t="s">
        <v>6</v>
      </c>
      <c r="C2090">
        <v>8.2118400525767937E-2</v>
      </c>
      <c r="D2090">
        <v>1.2959999999999984E-2</v>
      </c>
      <c r="E2090">
        <v>6.915840052576798E-2</v>
      </c>
      <c r="F2090">
        <v>3.0249600131441959E-2</v>
      </c>
      <c r="G2090">
        <v>5.1868800394325947E-2</v>
      </c>
      <c r="H2090">
        <v>0.17500000000000018</v>
      </c>
      <c r="I2090">
        <v>0.14099999999999993</v>
      </c>
      <c r="J2090">
        <v>713880.24395441997</v>
      </c>
      <c r="K2090">
        <v>1089383.3932243024</v>
      </c>
      <c r="L2090">
        <v>2700319.1888175746</v>
      </c>
      <c r="M2090">
        <v>2700319.1888175737</v>
      </c>
      <c r="N2090">
        <v>141957.74771383475</v>
      </c>
      <c r="O2090">
        <v>1661305.8894648878</v>
      </c>
      <c r="P2090">
        <v>78829.743150519382</v>
      </c>
      <c r="Q2090">
        <v>10071.935904281845</v>
      </c>
      <c r="R2090">
        <v>12535.136746726974</v>
      </c>
      <c r="S2090">
        <v>35513.524901232006</v>
      </c>
      <c r="T2090">
        <v>5007.4070110737148</v>
      </c>
      <c r="U2090">
        <v>74.248000000000019</v>
      </c>
      <c r="V2090">
        <v>42964766.983076923</v>
      </c>
    </row>
    <row r="2091" spans="1:22" x14ac:dyDescent="0.25">
      <c r="A2091" t="s">
        <v>334</v>
      </c>
      <c r="B2091" t="s">
        <v>7</v>
      </c>
      <c r="C2091">
        <v>8.9407713973956388E-2</v>
      </c>
      <c r="D2091">
        <v>1.2959999999999996E-2</v>
      </c>
      <c r="E2091">
        <v>7.6447713973956333E-2</v>
      </c>
      <c r="F2091">
        <v>3.2071928493489082E-2</v>
      </c>
      <c r="G2091">
        <v>5.7335785480467284E-2</v>
      </c>
      <c r="H2091">
        <v>0.17499999999999991</v>
      </c>
      <c r="I2091">
        <v>0.14100000000000001</v>
      </c>
      <c r="J2091">
        <v>346067.94808153564</v>
      </c>
      <c r="K2091">
        <v>541826.40527428337</v>
      </c>
      <c r="L2091">
        <v>1473797.2121700111</v>
      </c>
      <c r="M2091">
        <v>1473797.2121700121</v>
      </c>
      <c r="N2091">
        <v>37920.500913209631</v>
      </c>
      <c r="O2091">
        <v>849973.85244260938</v>
      </c>
      <c r="P2091">
        <v>12683.728369292416</v>
      </c>
      <c r="Q2091">
        <v>1526.3144171527338</v>
      </c>
      <c r="R2091">
        <v>2003.6160328887656</v>
      </c>
      <c r="S2091">
        <v>19024.401484553709</v>
      </c>
      <c r="T2091">
        <v>2682.4406093220723</v>
      </c>
      <c r="U2091">
        <v>39.665099999999995</v>
      </c>
      <c r="V2091">
        <v>20816110.414807692</v>
      </c>
    </row>
    <row r="2092" spans="1:22" x14ac:dyDescent="0.25">
      <c r="A2092" t="s">
        <v>335</v>
      </c>
      <c r="B2092" t="s">
        <v>1</v>
      </c>
      <c r="C2092">
        <v>9.5227219111311656E-2</v>
      </c>
      <c r="D2092">
        <v>1.2959999999999833E-2</v>
      </c>
      <c r="E2092">
        <v>8.226721911131199E-2</v>
      </c>
      <c r="F2092">
        <v>3.3526804777828004E-2</v>
      </c>
      <c r="G2092">
        <v>6.1700414333483736E-2</v>
      </c>
      <c r="H2092">
        <v>0.17499999999999866</v>
      </c>
      <c r="I2092">
        <v>0.14100000000000038</v>
      </c>
      <c r="J2092">
        <v>5919925.3230021344</v>
      </c>
      <c r="K2092">
        <v>10000654.562003119</v>
      </c>
      <c r="L2092">
        <v>26929739.677388251</v>
      </c>
      <c r="M2092">
        <v>26929739.677388266</v>
      </c>
      <c r="N2092">
        <v>768056.00215527415</v>
      </c>
      <c r="O2092">
        <v>15152523.882849984</v>
      </c>
      <c r="P2092">
        <v>288517.89907898888</v>
      </c>
      <c r="Q2092">
        <v>35445.688820954492</v>
      </c>
      <c r="R2092">
        <v>45678.865893891983</v>
      </c>
      <c r="S2092">
        <v>349179.27113184356</v>
      </c>
      <c r="T2092">
        <v>49234.277229589927</v>
      </c>
      <c r="U2092">
        <v>676.90269999999998</v>
      </c>
      <c r="V2092">
        <v>356782972.44381714</v>
      </c>
    </row>
    <row r="2093" spans="1:22" x14ac:dyDescent="0.25">
      <c r="A2093" t="s">
        <v>335</v>
      </c>
      <c r="B2093" t="s">
        <v>2</v>
      </c>
      <c r="C2093">
        <v>5.9461423118033471E-2</v>
      </c>
      <c r="D2093">
        <v>1.2959999999999996E-2</v>
      </c>
      <c r="E2093">
        <v>4.65014231180335E-2</v>
      </c>
      <c r="F2093">
        <v>2.4585355779508381E-2</v>
      </c>
      <c r="G2093">
        <v>3.4876067338525107E-2</v>
      </c>
      <c r="H2093">
        <v>0.17499999999999993</v>
      </c>
      <c r="I2093">
        <v>0.14099999999999999</v>
      </c>
      <c r="J2093">
        <v>336264.05054503225</v>
      </c>
      <c r="K2093">
        <v>386500.17055626313</v>
      </c>
      <c r="L2093">
        <v>787638.88187451288</v>
      </c>
      <c r="M2093">
        <v>787638.88187451242</v>
      </c>
      <c r="N2093">
        <v>92965.407448569196</v>
      </c>
      <c r="O2093">
        <v>629798.81365272636</v>
      </c>
      <c r="P2093">
        <v>63495.772089325052</v>
      </c>
      <c r="Q2093">
        <v>7635.8251141884029</v>
      </c>
      <c r="R2093">
        <v>10029.555205695395</v>
      </c>
      <c r="S2093">
        <v>10345.534653251752</v>
      </c>
      <c r="T2093">
        <v>1458.7203861084975</v>
      </c>
      <c r="U2093">
        <v>32.299999999999997</v>
      </c>
      <c r="V2093">
        <v>20197824.142307695</v>
      </c>
    </row>
    <row r="2094" spans="1:22" x14ac:dyDescent="0.25">
      <c r="A2094" t="s">
        <v>335</v>
      </c>
      <c r="B2094" t="s">
        <v>3</v>
      </c>
      <c r="C2094">
        <v>9.0507464691176764E-2</v>
      </c>
      <c r="D2094">
        <v>1.2960000000000031E-2</v>
      </c>
      <c r="E2094">
        <v>7.754746469117671E-2</v>
      </c>
      <c r="F2094">
        <v>3.2346866172794121E-2</v>
      </c>
      <c r="G2094">
        <v>5.8160598518382296E-2</v>
      </c>
      <c r="H2094">
        <v>0.1749999999999996</v>
      </c>
      <c r="I2094">
        <v>0.14099999999999929</v>
      </c>
      <c r="J2094">
        <v>2288589.81589399</v>
      </c>
      <c r="K2094">
        <v>3713712.2108373893</v>
      </c>
      <c r="L2094">
        <v>9914474.5615515616</v>
      </c>
      <c r="M2094">
        <v>9914474.5615515597</v>
      </c>
      <c r="N2094">
        <v>306665.51774014719</v>
      </c>
      <c r="O2094">
        <v>5695636.5089912303</v>
      </c>
      <c r="P2094">
        <v>124632.65250045036</v>
      </c>
      <c r="Q2094">
        <v>15248.61277893793</v>
      </c>
      <c r="R2094">
        <v>19723.25840439375</v>
      </c>
      <c r="S2094">
        <v>128887.8124946288</v>
      </c>
      <c r="T2094">
        <v>18173.181561742669</v>
      </c>
      <c r="U2094">
        <v>257.12540000000007</v>
      </c>
      <c r="V2094">
        <v>137977446.64934611</v>
      </c>
    </row>
    <row r="2095" spans="1:22" x14ac:dyDescent="0.25">
      <c r="A2095" t="s">
        <v>335</v>
      </c>
      <c r="B2095" t="s">
        <v>4</v>
      </c>
      <c r="C2095">
        <v>0.11870189586514214</v>
      </c>
      <c r="D2095">
        <v>1.2960000000000018E-2</v>
      </c>
      <c r="E2095">
        <v>0.10574189586514245</v>
      </c>
      <c r="F2095">
        <v>3.9395473966285566E-2</v>
      </c>
      <c r="G2095">
        <v>7.9306421898856505E-2</v>
      </c>
      <c r="H2095">
        <v>0.17500000000000038</v>
      </c>
      <c r="I2095">
        <v>0.14099999999999965</v>
      </c>
      <c r="J2095">
        <v>1092712.9991901871</v>
      </c>
      <c r="K2095">
        <v>2358247.9659260809</v>
      </c>
      <c r="L2095">
        <v>6560834.9636744726</v>
      </c>
      <c r="M2095">
        <v>6560834.9636744726</v>
      </c>
      <c r="N2095">
        <v>128477.23352594441</v>
      </c>
      <c r="O2095">
        <v>3322483.7315903255</v>
      </c>
      <c r="P2095">
        <v>24678.583965412265</v>
      </c>
      <c r="Q2095">
        <v>2961.4300758494719</v>
      </c>
      <c r="R2095">
        <v>3897.2419798179044</v>
      </c>
      <c r="S2095">
        <v>84960.541196198581</v>
      </c>
      <c r="T2095">
        <v>11979.43630866401</v>
      </c>
      <c r="U2095">
        <v>143.7577</v>
      </c>
      <c r="V2095">
        <v>65938769.322307684</v>
      </c>
    </row>
    <row r="2096" spans="1:22" x14ac:dyDescent="0.25">
      <c r="A2096" t="s">
        <v>335</v>
      </c>
      <c r="B2096" t="s">
        <v>5</v>
      </c>
      <c r="C2096">
        <v>9.6020486957823795E-2</v>
      </c>
      <c r="D2096">
        <v>1.2960000000000022E-2</v>
      </c>
      <c r="E2096">
        <v>8.306048695782367E-2</v>
      </c>
      <c r="F2096">
        <v>3.3725121739455931E-2</v>
      </c>
      <c r="G2096">
        <v>6.2295365218367836E-2</v>
      </c>
      <c r="H2096">
        <v>0.17499999999999999</v>
      </c>
      <c r="I2096">
        <v>0.14099999999999938</v>
      </c>
      <c r="J2096">
        <v>1796598.565355459</v>
      </c>
      <c r="K2096">
        <v>3074496.6072640833</v>
      </c>
      <c r="L2096">
        <v>8426894.1728576478</v>
      </c>
      <c r="M2096">
        <v>8426894.172857644</v>
      </c>
      <c r="N2096">
        <v>199148.91223364975</v>
      </c>
      <c r="O2096">
        <v>4671946.2603858933</v>
      </c>
      <c r="P2096">
        <v>58147.8032491634</v>
      </c>
      <c r="Q2096">
        <v>7492.2503790221526</v>
      </c>
      <c r="R2096">
        <v>9255.2475615741623</v>
      </c>
      <c r="S2096">
        <v>108898.87032768749</v>
      </c>
      <c r="T2096">
        <v>15354.740716203933</v>
      </c>
      <c r="U2096">
        <v>199.32960000000014</v>
      </c>
      <c r="V2096">
        <v>108243144.06447117</v>
      </c>
    </row>
    <row r="2097" spans="1:22" x14ac:dyDescent="0.25">
      <c r="A2097" t="s">
        <v>335</v>
      </c>
      <c r="B2097" t="s">
        <v>6</v>
      </c>
      <c r="C2097">
        <v>6.7475757650061738E-2</v>
      </c>
      <c r="D2097">
        <v>1.2960000000000003E-2</v>
      </c>
      <c r="E2097">
        <v>5.4515757650061704E-2</v>
      </c>
      <c r="F2097">
        <v>2.658893941251543E-2</v>
      </c>
      <c r="G2097">
        <v>4.0886818237546287E-2</v>
      </c>
      <c r="H2097">
        <v>0.17500000000000002</v>
      </c>
      <c r="I2097">
        <v>0.14100000000000001</v>
      </c>
      <c r="J2097">
        <v>253682.93512610256</v>
      </c>
      <c r="K2097">
        <v>276351.19352009759</v>
      </c>
      <c r="L2097">
        <v>768619.86198713933</v>
      </c>
      <c r="M2097">
        <v>768619.86198713887</v>
      </c>
      <c r="N2097">
        <v>15108.429643288604</v>
      </c>
      <c r="O2097">
        <v>514925.69900291169</v>
      </c>
      <c r="P2097">
        <v>2962.9244140066371</v>
      </c>
      <c r="Q2097">
        <v>355.55092968079646</v>
      </c>
      <c r="R2097">
        <v>467.90502345992815</v>
      </c>
      <c r="S2097">
        <v>9922.9178581428114</v>
      </c>
      <c r="T2097">
        <v>1399.1314179981357</v>
      </c>
      <c r="U2097">
        <v>28.84</v>
      </c>
      <c r="V2097">
        <v>15274183.876923077</v>
      </c>
    </row>
    <row r="2098" spans="1:22" x14ac:dyDescent="0.25">
      <c r="A2098" t="s">
        <v>335</v>
      </c>
      <c r="B2098" t="s">
        <v>7</v>
      </c>
      <c r="C2098">
        <v>7.1842576114029943E-2</v>
      </c>
      <c r="D2098">
        <v>1.2959999999999996E-2</v>
      </c>
      <c r="E2098">
        <v>5.8882576114029972E-2</v>
      </c>
      <c r="F2098">
        <v>2.7680644028507485E-2</v>
      </c>
      <c r="G2098">
        <v>4.4161932085522472E-2</v>
      </c>
      <c r="H2098">
        <v>0.17499999999999999</v>
      </c>
      <c r="I2098">
        <v>0.14099999999999999</v>
      </c>
      <c r="J2098">
        <v>152076.95689136069</v>
      </c>
      <c r="K2098">
        <v>191346.41389919203</v>
      </c>
      <c r="L2098">
        <v>471277.23544291931</v>
      </c>
      <c r="M2098">
        <v>471277.23544291942</v>
      </c>
      <c r="N2098">
        <v>25690.501563664177</v>
      </c>
      <c r="O2098">
        <v>317732.86922688852</v>
      </c>
      <c r="P2098">
        <v>14600.162860631133</v>
      </c>
      <c r="Q2098">
        <v>1752.0195432757359</v>
      </c>
      <c r="R2098">
        <v>2305.657718950868</v>
      </c>
      <c r="S2098">
        <v>6163.5946019338116</v>
      </c>
      <c r="T2098">
        <v>869.06683887266729</v>
      </c>
      <c r="U2098">
        <v>15.55</v>
      </c>
      <c r="V2098">
        <v>9151604.3884615377</v>
      </c>
    </row>
    <row r="2099" spans="1:22" x14ac:dyDescent="0.25">
      <c r="A2099" t="s">
        <v>336</v>
      </c>
      <c r="B2099" t="s">
        <v>1</v>
      </c>
      <c r="C2099">
        <v>9.1159602087047362E-2</v>
      </c>
      <c r="D2099">
        <v>1.2959999999999805E-2</v>
      </c>
      <c r="E2099">
        <v>7.8199602087046058E-2</v>
      </c>
      <c r="F2099">
        <v>3.2509900521761302E-2</v>
      </c>
      <c r="G2099">
        <v>5.8649701565285664E-2</v>
      </c>
      <c r="H2099">
        <v>0.1750000000000011</v>
      </c>
      <c r="I2099">
        <v>0.14100000000000099</v>
      </c>
      <c r="J2099">
        <v>8745716.0053060614</v>
      </c>
      <c r="K2099">
        <v>14499333.755639086</v>
      </c>
      <c r="L2099">
        <v>38130085.790646441</v>
      </c>
      <c r="M2099">
        <v>38130085.790646397</v>
      </c>
      <c r="N2099">
        <v>1341978.8690677173</v>
      </c>
      <c r="O2099">
        <v>21903070.89187745</v>
      </c>
      <c r="P2099">
        <v>604581.10152316978</v>
      </c>
      <c r="Q2099">
        <v>75608.23283831458</v>
      </c>
      <c r="R2099">
        <v>95906.69614496929</v>
      </c>
      <c r="S2099">
        <v>495953.40802916227</v>
      </c>
      <c r="T2099">
        <v>69929.430532111772</v>
      </c>
      <c r="U2099">
        <v>956.08589868783179</v>
      </c>
      <c r="V2099">
        <v>526974416.20394123</v>
      </c>
    </row>
    <row r="2100" spans="1:22" x14ac:dyDescent="0.25">
      <c r="A2100" t="s">
        <v>336</v>
      </c>
      <c r="B2100" t="s">
        <v>2</v>
      </c>
      <c r="C2100">
        <v>8.0613627100498825E-2</v>
      </c>
      <c r="D2100">
        <v>1.2959999999999985E-2</v>
      </c>
      <c r="E2100">
        <v>6.7653627100498895E-2</v>
      </c>
      <c r="F2100">
        <v>2.9873406775124751E-2</v>
      </c>
      <c r="G2100">
        <v>5.0740220325374195E-2</v>
      </c>
      <c r="H2100">
        <v>0.17500000000000004</v>
      </c>
      <c r="I2100">
        <v>0.14100000000000001</v>
      </c>
      <c r="J2100">
        <v>627465.52352348447</v>
      </c>
      <c r="K2100">
        <v>1146294.871422617</v>
      </c>
      <c r="L2100">
        <v>2113462.8483565203</v>
      </c>
      <c r="M2100">
        <v>2113462.8483565198</v>
      </c>
      <c r="N2100">
        <v>331355.44147783285</v>
      </c>
      <c r="O2100">
        <v>1442404.9534682687</v>
      </c>
      <c r="P2100">
        <v>232878.60962728632</v>
      </c>
      <c r="Q2100">
        <v>29200.863078401992</v>
      </c>
      <c r="R2100">
        <v>36953.205651502045</v>
      </c>
      <c r="S2100">
        <v>28328.45146419165</v>
      </c>
      <c r="T2100">
        <v>3994.3116564510233</v>
      </c>
      <c r="U2100">
        <v>56.369199999999999</v>
      </c>
      <c r="V2100">
        <v>37648165.3276923</v>
      </c>
    </row>
    <row r="2101" spans="1:22" x14ac:dyDescent="0.25">
      <c r="A2101" t="s">
        <v>336</v>
      </c>
      <c r="B2101" t="s">
        <v>3</v>
      </c>
      <c r="C2101">
        <v>8.7363765847394623E-2</v>
      </c>
      <c r="D2101">
        <v>1.2960000000000032E-2</v>
      </c>
      <c r="E2101">
        <v>7.4403765847394707E-2</v>
      </c>
      <c r="F2101">
        <v>3.1560941461848735E-2</v>
      </c>
      <c r="G2101">
        <v>5.5802824385546151E-2</v>
      </c>
      <c r="H2101">
        <v>0.17499999999999913</v>
      </c>
      <c r="I2101">
        <v>0.14099999999999924</v>
      </c>
      <c r="J2101">
        <v>2893914.3229702092</v>
      </c>
      <c r="K2101">
        <v>4530890.8207367128</v>
      </c>
      <c r="L2101">
        <v>12066003.475114331</v>
      </c>
      <c r="M2101">
        <v>12066003.475114316</v>
      </c>
      <c r="N2101">
        <v>381667.24677394889</v>
      </c>
      <c r="O2101">
        <v>7043137.896932967</v>
      </c>
      <c r="P2101">
        <v>157851.87930046025</v>
      </c>
      <c r="Q2101">
        <v>19248.994252734148</v>
      </c>
      <c r="R2101">
        <v>24971.223171000413</v>
      </c>
      <c r="S2101">
        <v>157401.53378593986</v>
      </c>
      <c r="T2101">
        <v>22193.616263817552</v>
      </c>
      <c r="U2101">
        <v>314.54879868783274</v>
      </c>
      <c r="V2101">
        <v>174567129.9282693</v>
      </c>
    </row>
    <row r="2102" spans="1:22" x14ac:dyDescent="0.25">
      <c r="A2102" t="s">
        <v>336</v>
      </c>
      <c r="B2102" t="s">
        <v>4</v>
      </c>
      <c r="C2102">
        <v>8.7293087377677811E-2</v>
      </c>
      <c r="D2102">
        <v>1.2960000000000018E-2</v>
      </c>
      <c r="E2102">
        <v>7.4333087377677812E-2</v>
      </c>
      <c r="F2102">
        <v>3.1543271844419525E-2</v>
      </c>
      <c r="G2102">
        <v>5.5749815533258293E-2</v>
      </c>
      <c r="H2102">
        <v>0.17500000000000032</v>
      </c>
      <c r="I2102">
        <v>0.14099999999999957</v>
      </c>
      <c r="J2102">
        <v>1168532.0726582713</v>
      </c>
      <c r="K2102">
        <v>1757498.2749428854</v>
      </c>
      <c r="L2102">
        <v>4942598.9732253933</v>
      </c>
      <c r="M2102">
        <v>4942598.9732253924</v>
      </c>
      <c r="N2102">
        <v>82473.962900811341</v>
      </c>
      <c r="O2102">
        <v>2843556.3847003444</v>
      </c>
      <c r="P2102">
        <v>7537.2669668288072</v>
      </c>
      <c r="Q2102">
        <v>904.47203601945682</v>
      </c>
      <c r="R2102">
        <v>1190.2851994016053</v>
      </c>
      <c r="S2102">
        <v>63840.437071485343</v>
      </c>
      <c r="T2102">
        <v>9001.5016270794331</v>
      </c>
      <c r="U2102">
        <v>151.46450000000002</v>
      </c>
      <c r="V2102">
        <v>70486824.330192313</v>
      </c>
    </row>
    <row r="2103" spans="1:22" x14ac:dyDescent="0.25">
      <c r="A2103" t="s">
        <v>336</v>
      </c>
      <c r="B2103" t="s">
        <v>5</v>
      </c>
      <c r="C2103">
        <v>0.10179574900491965</v>
      </c>
      <c r="D2103">
        <v>1.2959999999999994E-2</v>
      </c>
      <c r="E2103">
        <v>8.8835749004919112E-2</v>
      </c>
      <c r="F2103">
        <v>3.5168937251229875E-2</v>
      </c>
      <c r="G2103">
        <v>6.6626811753689549E-2</v>
      </c>
      <c r="H2103">
        <v>0.17499999999999921</v>
      </c>
      <c r="I2103">
        <v>0.14099999999999926</v>
      </c>
      <c r="J2103">
        <v>3186828.4809892676</v>
      </c>
      <c r="K2103">
        <v>5853692.9988519587</v>
      </c>
      <c r="L2103">
        <v>15991132.505038703</v>
      </c>
      <c r="M2103">
        <v>15991132.505038697</v>
      </c>
      <c r="N2103">
        <v>392486.62287930213</v>
      </c>
      <c r="O2103">
        <v>8648034.8569619339</v>
      </c>
      <c r="P2103">
        <v>121598.92222979477</v>
      </c>
      <c r="Q2103">
        <v>15575.232220436885</v>
      </c>
      <c r="R2103">
        <v>19341.555777482663</v>
      </c>
      <c r="S2103">
        <v>206810.61582084518</v>
      </c>
      <c r="T2103">
        <v>29160.2968307392</v>
      </c>
      <c r="U2103">
        <v>345.03270000000003</v>
      </c>
      <c r="V2103">
        <v>191927788.35163477</v>
      </c>
    </row>
    <row r="2104" spans="1:22" x14ac:dyDescent="0.25">
      <c r="A2104" t="s">
        <v>336</v>
      </c>
      <c r="B2104" t="s">
        <v>6</v>
      </c>
      <c r="C2104">
        <v>7.1432629799749708E-2</v>
      </c>
      <c r="D2104">
        <v>1.2959999999999989E-2</v>
      </c>
      <c r="E2104">
        <v>5.8472629799749695E-2</v>
      </c>
      <c r="F2104">
        <v>2.7578157449937451E-2</v>
      </c>
      <c r="G2104">
        <v>4.3854472349812254E-2</v>
      </c>
      <c r="H2104">
        <v>0.1750000000000001</v>
      </c>
      <c r="I2104">
        <v>0.14100000000000001</v>
      </c>
      <c r="J2104">
        <v>595059.97927589202</v>
      </c>
      <c r="K2104">
        <v>792627.1614781433</v>
      </c>
      <c r="L2104">
        <v>1885589.9900078247</v>
      </c>
      <c r="M2104">
        <v>1885589.9900078243</v>
      </c>
      <c r="N2104">
        <v>123072.87360665156</v>
      </c>
      <c r="O2104">
        <v>1264614.2671473839</v>
      </c>
      <c r="P2104">
        <v>73816.329678123569</v>
      </c>
      <c r="Q2104">
        <v>9143.8882130480306</v>
      </c>
      <c r="R2104">
        <v>11697.390722655193</v>
      </c>
      <c r="S2104">
        <v>24903.825585297345</v>
      </c>
      <c r="T2104">
        <v>3511.439407526927</v>
      </c>
      <c r="U2104">
        <v>58.61119999999999</v>
      </c>
      <c r="V2104">
        <v>35837716.886923075</v>
      </c>
    </row>
    <row r="2105" spans="1:22" x14ac:dyDescent="0.25">
      <c r="A2105" t="s">
        <v>336</v>
      </c>
      <c r="B2105" t="s">
        <v>7</v>
      </c>
      <c r="C2105">
        <v>8.6518362181592284E-2</v>
      </c>
      <c r="D2105">
        <v>1.2959999999999996E-2</v>
      </c>
      <c r="E2105">
        <v>7.3558362181592299E-2</v>
      </c>
      <c r="F2105">
        <v>3.1349590545398077E-2</v>
      </c>
      <c r="G2105">
        <v>5.5168771636194221E-2</v>
      </c>
      <c r="H2105">
        <v>0.17499999999999999</v>
      </c>
      <c r="I2105">
        <v>0.14099999999999993</v>
      </c>
      <c r="J2105">
        <v>273915.62588893698</v>
      </c>
      <c r="K2105">
        <v>418329.62820675608</v>
      </c>
      <c r="L2105">
        <v>1131297.9989035567</v>
      </c>
      <c r="M2105">
        <v>1131297.9989035558</v>
      </c>
      <c r="N2105">
        <v>30922.721429177909</v>
      </c>
      <c r="O2105">
        <v>661322.53266651521</v>
      </c>
      <c r="P2105">
        <v>10898.093720676157</v>
      </c>
      <c r="Q2105">
        <v>1534.783037674084</v>
      </c>
      <c r="R2105">
        <v>1753.0356229273841</v>
      </c>
      <c r="S2105">
        <v>14668.544301402497</v>
      </c>
      <c r="T2105">
        <v>2068.2647464977526</v>
      </c>
      <c r="U2105">
        <v>30.059500000000003</v>
      </c>
      <c r="V2105">
        <v>16506791.379230767</v>
      </c>
    </row>
    <row r="2106" spans="1:22" x14ac:dyDescent="0.25">
      <c r="A2106" t="s">
        <v>337</v>
      </c>
      <c r="B2106" t="s">
        <v>1</v>
      </c>
      <c r="C2106">
        <v>8.6147635720934423E-2</v>
      </c>
      <c r="D2106">
        <v>1.2959999999999991E-2</v>
      </c>
      <c r="E2106">
        <v>7.3187635720934174E-2</v>
      </c>
      <c r="F2106">
        <v>3.1256908930233605E-2</v>
      </c>
      <c r="G2106">
        <v>5.4890726790700672E-2</v>
      </c>
      <c r="H2106">
        <v>0.17499999999999891</v>
      </c>
      <c r="I2106">
        <v>0.14099999999999899</v>
      </c>
      <c r="J2106">
        <v>2965384.6769560943</v>
      </c>
      <c r="K2106">
        <v>4440593.770069601</v>
      </c>
      <c r="L2106">
        <v>12232309.853063477</v>
      </c>
      <c r="M2106">
        <v>12232309.853063466</v>
      </c>
      <c r="N2106">
        <v>272367.86428632401</v>
      </c>
      <c r="O2106">
        <v>7133610.5827393671</v>
      </c>
      <c r="P2106">
        <v>72187.477481220383</v>
      </c>
      <c r="Q2106">
        <v>8905.7809804272565</v>
      </c>
      <c r="R2106">
        <v>11434.149443092318</v>
      </c>
      <c r="S2106">
        <v>157616.52618894816</v>
      </c>
      <c r="T2106">
        <v>22223.930192641648</v>
      </c>
      <c r="U2106">
        <v>332.72790000000009</v>
      </c>
      <c r="V2106">
        <v>178472360.57346132</v>
      </c>
    </row>
    <row r="2107" spans="1:22" x14ac:dyDescent="0.25">
      <c r="A2107" t="s">
        <v>337</v>
      </c>
      <c r="B2107" t="s">
        <v>2</v>
      </c>
      <c r="C2107">
        <v>5.906577361564383E-2</v>
      </c>
      <c r="D2107">
        <v>1.2959999999999999E-2</v>
      </c>
      <c r="E2107">
        <v>4.6105773615643823E-2</v>
      </c>
      <c r="F2107">
        <v>2.4486443403910946E-2</v>
      </c>
      <c r="G2107">
        <v>3.4579330211732866E-2</v>
      </c>
      <c r="H2107">
        <v>0.17499999999999993</v>
      </c>
      <c r="I2107">
        <v>0.14099999999999999</v>
      </c>
      <c r="J2107">
        <v>201603.54376141261</v>
      </c>
      <c r="K2107">
        <v>252822.88910177292</v>
      </c>
      <c r="L2107">
        <v>461746.38251007936</v>
      </c>
      <c r="M2107">
        <v>461746.38251007942</v>
      </c>
      <c r="N2107">
        <v>74180.571198809892</v>
      </c>
      <c r="O2107">
        <v>380245.86166437558</v>
      </c>
      <c r="P2107">
        <v>52406.036400104102</v>
      </c>
      <c r="Q2107">
        <v>6476.9161795674281</v>
      </c>
      <c r="R2107">
        <v>8302.4963137336854</v>
      </c>
      <c r="S2107">
        <v>6130.6943956219602</v>
      </c>
      <c r="T2107">
        <v>864.42790978269647</v>
      </c>
      <c r="U2107">
        <v>19</v>
      </c>
      <c r="V2107">
        <v>12089845.807692312</v>
      </c>
    </row>
    <row r="2108" spans="1:22" x14ac:dyDescent="0.25">
      <c r="A2108" t="s">
        <v>337</v>
      </c>
      <c r="B2108" t="s">
        <v>3</v>
      </c>
      <c r="C2108">
        <v>6.9952461258549287E-2</v>
      </c>
      <c r="D2108">
        <v>1.2959999999999991E-2</v>
      </c>
      <c r="E2108">
        <v>5.699246125854935E-2</v>
      </c>
      <c r="F2108">
        <v>2.7208115314637332E-2</v>
      </c>
      <c r="G2108">
        <v>4.2744345943911993E-2</v>
      </c>
      <c r="H2108">
        <v>0.17500000000000018</v>
      </c>
      <c r="I2108">
        <v>0.14099999999999999</v>
      </c>
      <c r="J2108">
        <v>682730.450680095</v>
      </c>
      <c r="K2108">
        <v>791392.18186773139</v>
      </c>
      <c r="L2108">
        <v>2187286.0373283648</v>
      </c>
      <c r="M2108">
        <v>2187286.0373283653</v>
      </c>
      <c r="N2108">
        <v>46722.627068708185</v>
      </c>
      <c r="O2108">
        <v>1427400.0054791181</v>
      </c>
      <c r="P2108">
        <v>11307.41343911997</v>
      </c>
      <c r="Q2108">
        <v>1356.8896126943964</v>
      </c>
      <c r="R2108">
        <v>1785.6667303058252</v>
      </c>
      <c r="S2108">
        <v>28284.537499199905</v>
      </c>
      <c r="T2108">
        <v>3988.1197873871879</v>
      </c>
      <c r="U2108">
        <v>74.03009999999999</v>
      </c>
      <c r="V2108">
        <v>41134530.188653842</v>
      </c>
    </row>
    <row r="2109" spans="1:22" x14ac:dyDescent="0.25">
      <c r="A2109" t="s">
        <v>337</v>
      </c>
      <c r="B2109" t="s">
        <v>4</v>
      </c>
      <c r="C2109">
        <v>8.1907400754449661E-2</v>
      </c>
      <c r="D2109">
        <v>1.2960000000000001E-2</v>
      </c>
      <c r="E2109">
        <v>6.8947400754449675E-2</v>
      </c>
      <c r="F2109">
        <v>3.0196850188612429E-2</v>
      </c>
      <c r="G2109">
        <v>5.1710550565837267E-2</v>
      </c>
      <c r="H2109">
        <v>0.17500000000000007</v>
      </c>
      <c r="I2109">
        <v>0.14100000000000004</v>
      </c>
      <c r="J2109">
        <v>454867.55607366294</v>
      </c>
      <c r="K2109">
        <v>631848.88400934136</v>
      </c>
      <c r="L2109">
        <v>1784351.2910824448</v>
      </c>
      <c r="M2109">
        <v>1784351.2910824451</v>
      </c>
      <c r="N2109">
        <v>27798.840236394899</v>
      </c>
      <c r="O2109">
        <v>1058917.5998466094</v>
      </c>
      <c r="P2109">
        <v>1189.8751630515626</v>
      </c>
      <c r="Q2109">
        <v>170.15214831637343</v>
      </c>
      <c r="R2109">
        <v>191.76385090287894</v>
      </c>
      <c r="S2109">
        <v>23003.548706506674</v>
      </c>
      <c r="T2109">
        <v>3243.500367617441</v>
      </c>
      <c r="U2109">
        <v>58.371899999999982</v>
      </c>
      <c r="V2109">
        <v>27424707.479999997</v>
      </c>
    </row>
    <row r="2110" spans="1:22" x14ac:dyDescent="0.25">
      <c r="A2110" t="s">
        <v>337</v>
      </c>
      <c r="B2110" t="s">
        <v>5</v>
      </c>
      <c r="C2110">
        <v>0.10324124039541986</v>
      </c>
      <c r="D2110">
        <v>1.2960000000000025E-2</v>
      </c>
      <c r="E2110">
        <v>9.0281240395419737E-2</v>
      </c>
      <c r="F2110">
        <v>3.5530310098854941E-2</v>
      </c>
      <c r="G2110">
        <v>6.7710930296564914E-2</v>
      </c>
      <c r="H2110">
        <v>0.17500000000000024</v>
      </c>
      <c r="I2110">
        <v>0.1409999999999996</v>
      </c>
      <c r="J2110">
        <v>1384188.6781742577</v>
      </c>
      <c r="K2110">
        <v>2542048.9310748894</v>
      </c>
      <c r="L2110">
        <v>7174496.0444944287</v>
      </c>
      <c r="M2110">
        <v>7174496.0444944166</v>
      </c>
      <c r="N2110">
        <v>112912.68718256382</v>
      </c>
      <c r="O2110">
        <v>3813324.9220665861</v>
      </c>
      <c r="P2110">
        <v>6040.4702844292096</v>
      </c>
      <c r="Q2110">
        <v>724.85643413150524</v>
      </c>
      <c r="R2110">
        <v>953.91106731706077</v>
      </c>
      <c r="S2110">
        <v>92194.083607962457</v>
      </c>
      <c r="T2110">
        <v>12999.3657887227</v>
      </c>
      <c r="U2110">
        <v>155.88589999999996</v>
      </c>
      <c r="V2110">
        <v>83291726.590961576</v>
      </c>
    </row>
    <row r="2111" spans="1:22" x14ac:dyDescent="0.25">
      <c r="A2111" t="s">
        <v>337</v>
      </c>
      <c r="B2111" t="s">
        <v>6</v>
      </c>
      <c r="C2111">
        <v>5.5418051161202381E-2</v>
      </c>
      <c r="D2111">
        <v>1.2960000000000001E-2</v>
      </c>
      <c r="E2111">
        <v>4.2458051161202388E-2</v>
      </c>
      <c r="F2111">
        <v>2.3574512790300598E-2</v>
      </c>
      <c r="G2111">
        <v>3.1843538370901807E-2</v>
      </c>
      <c r="H2111">
        <v>0.17499999999999999</v>
      </c>
      <c r="I2111">
        <v>0.14099999999999999</v>
      </c>
      <c r="J2111">
        <v>187815.86387500918</v>
      </c>
      <c r="K2111">
        <v>161566.96035781939</v>
      </c>
      <c r="L2111">
        <v>454269.415016432</v>
      </c>
      <c r="M2111">
        <v>454269.41501643189</v>
      </c>
      <c r="N2111">
        <v>7607.8665142563987</v>
      </c>
      <c r="O2111">
        <v>341774.95771857211</v>
      </c>
      <c r="P2111">
        <v>739.41383408489423</v>
      </c>
      <c r="Q2111">
        <v>105.73617827413986</v>
      </c>
      <c r="R2111">
        <v>119.1661517426238</v>
      </c>
      <c r="S2111">
        <v>5822.568229758881</v>
      </c>
      <c r="T2111">
        <v>820.98212039600241</v>
      </c>
      <c r="U2111">
        <v>19.809999999999999</v>
      </c>
      <c r="V2111">
        <v>11282926.038461534</v>
      </c>
    </row>
    <row r="2112" spans="1:22" x14ac:dyDescent="0.25">
      <c r="A2112" t="s">
        <v>337</v>
      </c>
      <c r="B2112" t="s">
        <v>7</v>
      </c>
      <c r="U2112">
        <v>5.63</v>
      </c>
    </row>
    <row r="2113" spans="1:22" x14ac:dyDescent="0.25">
      <c r="A2113" t="s">
        <v>338</v>
      </c>
      <c r="B2113" t="s">
        <v>1</v>
      </c>
      <c r="C2113">
        <v>8.2188541957116057E-2</v>
      </c>
      <c r="D2113">
        <v>1.2960000000000005E-2</v>
      </c>
      <c r="E2113">
        <v>6.9228541957116085E-2</v>
      </c>
      <c r="F2113">
        <v>3.0267135489278989E-2</v>
      </c>
      <c r="G2113">
        <v>5.1921406467837064E-2</v>
      </c>
      <c r="H2113">
        <v>0.17500000000000021</v>
      </c>
      <c r="I2113">
        <v>6.4000000000000071E-2</v>
      </c>
      <c r="J2113">
        <v>882421.28674573556</v>
      </c>
      <c r="K2113">
        <v>1440692.6913313265</v>
      </c>
      <c r="L2113">
        <v>3149645.519784675</v>
      </c>
      <c r="M2113">
        <v>3149645.5197846754</v>
      </c>
      <c r="N2113">
        <v>293108.13855232531</v>
      </c>
      <c r="O2113">
        <v>2030005.8395247352</v>
      </c>
      <c r="P2113">
        <v>206346.72367623466</v>
      </c>
      <c r="Q2113">
        <v>25289.390923959541</v>
      </c>
      <c r="R2113">
        <v>14824.711334412428</v>
      </c>
      <c r="S2113">
        <v>43841.459227179956</v>
      </c>
      <c r="T2113">
        <v>2805.8533905395143</v>
      </c>
      <c r="U2113">
        <v>94.791899999999998</v>
      </c>
      <c r="V2113">
        <v>56757288.232115395</v>
      </c>
    </row>
    <row r="2114" spans="1:22" x14ac:dyDescent="0.25">
      <c r="A2114" t="s">
        <v>338</v>
      </c>
      <c r="B2114" t="s">
        <v>2</v>
      </c>
      <c r="C2114">
        <v>5.8363436626723546E-2</v>
      </c>
      <c r="D2114">
        <v>1.2960000000000001E-2</v>
      </c>
      <c r="E2114">
        <v>4.540343662672356E-2</v>
      </c>
      <c r="F2114">
        <v>2.4310859156680891E-2</v>
      </c>
      <c r="G2114">
        <v>3.4052577470042651E-2</v>
      </c>
      <c r="H2114">
        <v>0.17500000000000002</v>
      </c>
      <c r="I2114">
        <v>6.4000000000000015E-2</v>
      </c>
      <c r="J2114">
        <v>129613.4478978624</v>
      </c>
      <c r="K2114">
        <v>182761.83289004472</v>
      </c>
      <c r="L2114">
        <v>248399.52600627134</v>
      </c>
      <c r="M2114">
        <v>248399.52600627131</v>
      </c>
      <c r="N2114">
        <v>74971.493165965658</v>
      </c>
      <c r="O2114">
        <v>237403.78762194142</v>
      </c>
      <c r="P2114">
        <v>59323.567783055536</v>
      </c>
      <c r="Q2114">
        <v>7619.5900312938329</v>
      </c>
      <c r="R2114">
        <v>4284.3621001183601</v>
      </c>
      <c r="S2114">
        <v>3518.7718529115846</v>
      </c>
      <c r="T2114">
        <v>225.20139858634141</v>
      </c>
      <c r="U2114">
        <v>11.2</v>
      </c>
      <c r="V2114">
        <v>8274762.884615384</v>
      </c>
    </row>
    <row r="2115" spans="1:22" x14ac:dyDescent="0.25">
      <c r="A2115" t="s">
        <v>338</v>
      </c>
      <c r="B2115" t="s">
        <v>3</v>
      </c>
      <c r="C2115">
        <v>9.4918785219552201E-2</v>
      </c>
      <c r="D2115">
        <v>1.2959999999999998E-2</v>
      </c>
      <c r="E2115">
        <v>8.1958785219552188E-2</v>
      </c>
      <c r="F2115">
        <v>3.3449696304888053E-2</v>
      </c>
      <c r="G2115">
        <v>6.1469088914664141E-2</v>
      </c>
      <c r="H2115">
        <v>0.17499999999999991</v>
      </c>
      <c r="I2115">
        <v>6.4000000000000001E-2</v>
      </c>
      <c r="J2115">
        <v>177293.0076976578</v>
      </c>
      <c r="K2115">
        <v>306168.07725859323</v>
      </c>
      <c r="L2115">
        <v>787908.39893698669</v>
      </c>
      <c r="M2115">
        <v>787908.39893698669</v>
      </c>
      <c r="N2115">
        <v>32648.95820969838</v>
      </c>
      <c r="O2115">
        <v>450812.12674655271</v>
      </c>
      <c r="P2115">
        <v>17705.717200820953</v>
      </c>
      <c r="Q2115">
        <v>2124.6860640985142</v>
      </c>
      <c r="R2115">
        <v>1269.145808954846</v>
      </c>
      <c r="S2115">
        <v>10854.707834420995</v>
      </c>
      <c r="T2115">
        <v>694.70130140294373</v>
      </c>
      <c r="U2115">
        <v>19.000000000000004</v>
      </c>
      <c r="V2115">
        <v>11410720.134615384</v>
      </c>
    </row>
    <row r="2116" spans="1:22" x14ac:dyDescent="0.25">
      <c r="A2116" t="s">
        <v>338</v>
      </c>
      <c r="B2116" t="s">
        <v>4</v>
      </c>
      <c r="U2116">
        <v>8.7000000000000011</v>
      </c>
    </row>
    <row r="2117" spans="1:22" x14ac:dyDescent="0.25">
      <c r="A2117" t="s">
        <v>338</v>
      </c>
      <c r="B2117" t="s">
        <v>5</v>
      </c>
      <c r="C2117">
        <v>9.091303290930558E-2</v>
      </c>
      <c r="D2117">
        <v>1.2959999999999996E-2</v>
      </c>
      <c r="E2117">
        <v>7.7953032909305539E-2</v>
      </c>
      <c r="F2117">
        <v>3.2448258227326394E-2</v>
      </c>
      <c r="G2117">
        <v>5.8464774681979144E-2</v>
      </c>
      <c r="H2117">
        <v>0.17499999999999996</v>
      </c>
      <c r="I2117">
        <v>6.4000000000000057E-2</v>
      </c>
      <c r="J2117">
        <v>352738.38536488323</v>
      </c>
      <c r="K2117">
        <v>678864.99538650049</v>
      </c>
      <c r="L2117">
        <v>1448534.2071874959</v>
      </c>
      <c r="M2117">
        <v>1448534.2071874966</v>
      </c>
      <c r="N2117">
        <v>147015.19474300114</v>
      </c>
      <c r="O2117">
        <v>884588.18600838259</v>
      </c>
      <c r="P2117">
        <v>105294.31279590449</v>
      </c>
      <c r="Q2117">
        <v>12653.887302768457</v>
      </c>
      <c r="R2117">
        <v>7548.6848063150683</v>
      </c>
      <c r="S2117">
        <v>20223.975411666888</v>
      </c>
      <c r="T2117">
        <v>1294.3344263466804</v>
      </c>
      <c r="U2117">
        <v>38.841899999999995</v>
      </c>
      <c r="V2117">
        <v>22724195.472115383</v>
      </c>
    </row>
    <row r="2118" spans="1:22" x14ac:dyDescent="0.25">
      <c r="A2118" t="s">
        <v>338</v>
      </c>
      <c r="B2118" t="s">
        <v>6</v>
      </c>
      <c r="C2118">
        <v>4.8086387150834173E-2</v>
      </c>
      <c r="D2118">
        <v>1.2960000000000001E-2</v>
      </c>
      <c r="E2118">
        <v>3.5126387150834174E-2</v>
      </c>
      <c r="F2118">
        <v>2.1741596787708553E-2</v>
      </c>
      <c r="G2118">
        <v>2.6344790363125627E-2</v>
      </c>
      <c r="H2118">
        <v>0.17500000000000004</v>
      </c>
      <c r="I2118">
        <v>6.4000000000000015E-2</v>
      </c>
      <c r="J2118">
        <v>108596.11160998653</v>
      </c>
      <c r="K2118">
        <v>77351.567301431656</v>
      </c>
      <c r="L2118">
        <v>214239.01389089916</v>
      </c>
      <c r="M2118">
        <v>214239.01389089914</v>
      </c>
      <c r="N2118">
        <v>4453.9220033489692</v>
      </c>
      <c r="O2118">
        <v>181493.75690806925</v>
      </c>
      <c r="P2118">
        <v>1098.2589665496646</v>
      </c>
      <c r="Q2118">
        <v>140.24349421025664</v>
      </c>
      <c r="R2118">
        <v>79.264157488634964</v>
      </c>
      <c r="S2118">
        <v>2947.5144596808123</v>
      </c>
      <c r="T2118">
        <v>188.64092541957194</v>
      </c>
      <c r="U2118">
        <v>12.449999999999996</v>
      </c>
      <c r="V2118">
        <v>6983455.961538462</v>
      </c>
    </row>
    <row r="2119" spans="1:22" x14ac:dyDescent="0.25">
      <c r="A2119" t="s">
        <v>338</v>
      </c>
      <c r="B2119" t="s">
        <v>7</v>
      </c>
      <c r="U2119">
        <v>4.5999999999999996</v>
      </c>
    </row>
    <row r="2120" spans="1:22" x14ac:dyDescent="0.25">
      <c r="A2120" t="s">
        <v>339</v>
      </c>
      <c r="B2120" t="s">
        <v>1</v>
      </c>
      <c r="C2120">
        <v>7.6211174096374928E-2</v>
      </c>
      <c r="D2120">
        <v>1.2960000000000006E-2</v>
      </c>
      <c r="E2120">
        <v>6.3251174096374957E-2</v>
      </c>
      <c r="F2120">
        <v>2.8772793524093686E-2</v>
      </c>
      <c r="G2120">
        <v>4.7438380572281141E-2</v>
      </c>
      <c r="H2120">
        <v>0.17499999999999963</v>
      </c>
      <c r="I2120">
        <v>0.10600000000000026</v>
      </c>
      <c r="J2120">
        <v>1980392.2891782813</v>
      </c>
      <c r="K2120">
        <v>2507205.5651787426</v>
      </c>
      <c r="L2120">
        <v>6806000.1899129413</v>
      </c>
      <c r="M2120">
        <v>6806000.1899129432</v>
      </c>
      <c r="N2120">
        <v>178904.12640582304</v>
      </c>
      <c r="O2120">
        <v>4308693.7279512007</v>
      </c>
      <c r="P2120">
        <v>63509.067666608469</v>
      </c>
      <c r="Q2120">
        <v>7796.2031681044118</v>
      </c>
      <c r="R2120">
        <v>7558.3587084795636</v>
      </c>
      <c r="S2120">
        <v>90452.528808885821</v>
      </c>
      <c r="T2120">
        <v>9587.9680537418972</v>
      </c>
      <c r="U2120">
        <v>227.13910000000013</v>
      </c>
      <c r="V2120">
        <v>122909941.3843078</v>
      </c>
    </row>
    <row r="2121" spans="1:22" x14ac:dyDescent="0.25">
      <c r="A2121" t="s">
        <v>339</v>
      </c>
      <c r="B2121" t="s">
        <v>2</v>
      </c>
      <c r="C2121">
        <v>4.6790869065392197E-2</v>
      </c>
      <c r="D2121">
        <v>1.2959999999999999E-2</v>
      </c>
      <c r="E2121">
        <v>3.3830869065392205E-2</v>
      </c>
      <c r="F2121">
        <v>2.1417717266348051E-2</v>
      </c>
      <c r="G2121">
        <v>2.5373151799044147E-2</v>
      </c>
      <c r="H2121">
        <v>0.17499999999999991</v>
      </c>
      <c r="I2121">
        <v>0.106</v>
      </c>
      <c r="J2121">
        <v>229672.86459098558</v>
      </c>
      <c r="K2121">
        <v>186510.50119156594</v>
      </c>
      <c r="L2121">
        <v>341485.51622087264</v>
      </c>
      <c r="M2121">
        <v>341485.51622087258</v>
      </c>
      <c r="N2121">
        <v>54511.496838456311</v>
      </c>
      <c r="O2121">
        <v>361671.86894409527</v>
      </c>
      <c r="P2121">
        <v>39869.650553663363</v>
      </c>
      <c r="Q2121">
        <v>4792.1319942633882</v>
      </c>
      <c r="R2121">
        <v>4734.1489500802354</v>
      </c>
      <c r="S2121">
        <v>4625.2851179469062</v>
      </c>
      <c r="T2121">
        <v>490.280222502372</v>
      </c>
      <c r="U2121">
        <v>22.821400000000001</v>
      </c>
      <c r="V2121">
        <v>14212134.096923077</v>
      </c>
    </row>
    <row r="2122" spans="1:22" x14ac:dyDescent="0.25">
      <c r="A2122" t="s">
        <v>339</v>
      </c>
      <c r="B2122" t="s">
        <v>3</v>
      </c>
      <c r="C2122">
        <v>5.2297428483335996E-2</v>
      </c>
      <c r="D2122">
        <v>1.2959999999999984E-2</v>
      </c>
      <c r="E2122">
        <v>3.9337428483335976E-2</v>
      </c>
      <c r="F2122">
        <v>2.2794357120833983E-2</v>
      </c>
      <c r="G2122">
        <v>2.950307136250202E-2</v>
      </c>
      <c r="H2122">
        <v>0.17500000000000007</v>
      </c>
      <c r="I2122">
        <v>0.10599999999999993</v>
      </c>
      <c r="J2122">
        <v>531882.63087517186</v>
      </c>
      <c r="K2122">
        <v>420492.50753535522</v>
      </c>
      <c r="L2122">
        <v>1164720.8221125568</v>
      </c>
      <c r="M2122">
        <v>1164720.8221125577</v>
      </c>
      <c r="N2122">
        <v>24189.175123377587</v>
      </c>
      <c r="O2122">
        <v>928185.96328714909</v>
      </c>
      <c r="P2122">
        <v>5676.2076413428986</v>
      </c>
      <c r="Q2122">
        <v>681.14491696114783</v>
      </c>
      <c r="R2122">
        <v>673.87937118022887</v>
      </c>
      <c r="S2122">
        <v>15513.511025219605</v>
      </c>
      <c r="T2122">
        <v>1644.4321686732774</v>
      </c>
      <c r="U2122">
        <v>60.847700000000003</v>
      </c>
      <c r="V2122">
        <v>33054027.663823072</v>
      </c>
    </row>
    <row r="2123" spans="1:22" x14ac:dyDescent="0.25">
      <c r="A2123" t="s">
        <v>339</v>
      </c>
      <c r="B2123" t="s">
        <v>4</v>
      </c>
      <c r="C2123">
        <v>0.10871868389895523</v>
      </c>
      <c r="D2123">
        <v>1.2959999999999996E-2</v>
      </c>
      <c r="E2123">
        <v>9.5758683898955269E-2</v>
      </c>
      <c r="F2123">
        <v>3.6899670974738827E-2</v>
      </c>
      <c r="G2123">
        <v>7.1819012924216483E-2</v>
      </c>
      <c r="H2123">
        <v>0.17499999999999999</v>
      </c>
      <c r="I2123">
        <v>0.10599999999999997</v>
      </c>
      <c r="J2123">
        <v>223646.11511284907</v>
      </c>
      <c r="K2123">
        <v>432271.33388185175</v>
      </c>
      <c r="L2123">
        <v>1224644.6618397865</v>
      </c>
      <c r="M2123">
        <v>1224644.661839786</v>
      </c>
      <c r="N2123">
        <v>18042.334951442201</v>
      </c>
      <c r="O2123">
        <v>637875.11404325836</v>
      </c>
      <c r="P2123">
        <v>0</v>
      </c>
      <c r="Q2123">
        <v>0</v>
      </c>
      <c r="R2123">
        <v>0</v>
      </c>
      <c r="S2123">
        <v>16313.141909079695</v>
      </c>
      <c r="T2123">
        <v>1729.1930423624472</v>
      </c>
      <c r="U2123">
        <v>30.5138</v>
      </c>
      <c r="V2123">
        <v>13927703.487115385</v>
      </c>
    </row>
    <row r="2124" spans="1:22" x14ac:dyDescent="0.25">
      <c r="A2124" t="s">
        <v>339</v>
      </c>
      <c r="B2124" t="s">
        <v>5</v>
      </c>
      <c r="C2124">
        <v>9.7522155598978977E-2</v>
      </c>
      <c r="D2124">
        <v>1.2960000000000001E-2</v>
      </c>
      <c r="E2124">
        <v>8.4562155598979089E-2</v>
      </c>
      <c r="F2124">
        <v>3.4100538899744771E-2</v>
      </c>
      <c r="G2124">
        <v>6.342161669923424E-2</v>
      </c>
      <c r="H2124">
        <v>0.17500000000000018</v>
      </c>
      <c r="I2124">
        <v>0.106</v>
      </c>
      <c r="J2124">
        <v>809896.41671437956</v>
      </c>
      <c r="K2124">
        <v>1364494.2266838702</v>
      </c>
      <c r="L2124">
        <v>3781971.7518952955</v>
      </c>
      <c r="M2124">
        <v>3781971.7518952936</v>
      </c>
      <c r="N2124">
        <v>77877.732039080001</v>
      </c>
      <c r="O2124">
        <v>2096512.9113591705</v>
      </c>
      <c r="P2124">
        <v>17963.209471602197</v>
      </c>
      <c r="Q2124">
        <v>2322.9262568798749</v>
      </c>
      <c r="R2124">
        <v>2150.3303872191</v>
      </c>
      <c r="S2124">
        <v>50127.726874663524</v>
      </c>
      <c r="T2124">
        <v>5313.539048714335</v>
      </c>
      <c r="U2124">
        <v>90.379300000000001</v>
      </c>
      <c r="V2124">
        <v>50205138.250292316</v>
      </c>
    </row>
    <row r="2125" spans="1:22" x14ac:dyDescent="0.25">
      <c r="A2125" t="s">
        <v>339</v>
      </c>
      <c r="B2125" t="s">
        <v>6</v>
      </c>
      <c r="C2125">
        <v>3.5758082417113507E-2</v>
      </c>
      <c r="D2125">
        <v>1.2959999999999999E-2</v>
      </c>
      <c r="E2125">
        <v>2.2798082417113511E-2</v>
      </c>
      <c r="F2125">
        <v>1.865952060427838E-2</v>
      </c>
      <c r="G2125">
        <v>1.7098561812835148E-2</v>
      </c>
      <c r="H2125">
        <v>0.17499999999999999</v>
      </c>
      <c r="I2125">
        <v>0.10600000000000001</v>
      </c>
      <c r="J2125">
        <v>131539.11659430858</v>
      </c>
      <c r="K2125">
        <v>59427.253497821555</v>
      </c>
      <c r="L2125">
        <v>168443.70409800002</v>
      </c>
      <c r="M2125">
        <v>168443.70409800007</v>
      </c>
      <c r="N2125">
        <v>2459.5140988662315</v>
      </c>
      <c r="O2125">
        <v>188506.85599326398</v>
      </c>
      <c r="P2125">
        <v>0</v>
      </c>
      <c r="Q2125">
        <v>0</v>
      </c>
      <c r="R2125">
        <v>0</v>
      </c>
      <c r="S2125">
        <v>2223.7921327903932</v>
      </c>
      <c r="T2125">
        <v>235.72196607578164</v>
      </c>
      <c r="U2125">
        <v>16.476900000000001</v>
      </c>
      <c r="V2125">
        <v>8170180.8923076922</v>
      </c>
    </row>
    <row r="2126" spans="1:22" x14ac:dyDescent="0.25">
      <c r="A2126" t="s">
        <v>339</v>
      </c>
      <c r="B2126" t="s">
        <v>7</v>
      </c>
      <c r="U2126">
        <v>6.1000000000000005</v>
      </c>
    </row>
    <row r="2127" spans="1:22" x14ac:dyDescent="0.25">
      <c r="A2127" t="s">
        <v>340</v>
      </c>
      <c r="B2127" t="s">
        <v>1</v>
      </c>
      <c r="C2127">
        <v>9.0718889602021485E-2</v>
      </c>
      <c r="D2127">
        <v>1.2959999999999777E-2</v>
      </c>
      <c r="E2127">
        <v>7.7758889602021125E-2</v>
      </c>
      <c r="F2127">
        <v>3.2399722400504871E-2</v>
      </c>
      <c r="G2127">
        <v>5.8319167201516468E-2</v>
      </c>
      <c r="H2127">
        <v>0.17500000000000321</v>
      </c>
      <c r="I2127">
        <v>0.14099999999999771</v>
      </c>
      <c r="J2127">
        <v>16120525.25107225</v>
      </c>
      <c r="K2127">
        <v>25630095.187272299</v>
      </c>
      <c r="L2127">
        <v>69276922.244059831</v>
      </c>
      <c r="M2127">
        <v>69276922.244060323</v>
      </c>
      <c r="N2127">
        <v>1903340.8294392377</v>
      </c>
      <c r="O2127">
        <v>39847279.608905308</v>
      </c>
      <c r="P2127">
        <v>686486.0757897906</v>
      </c>
      <c r="Q2127">
        <v>84401.695681869067</v>
      </c>
      <c r="R2127">
        <v>108695.17577750403</v>
      </c>
      <c r="S2127">
        <v>897246.17194574547</v>
      </c>
      <c r="T2127">
        <v>126511.71024434992</v>
      </c>
      <c r="U2127">
        <v>1787.6116991668371</v>
      </c>
      <c r="V2127">
        <v>971013786.35729003</v>
      </c>
    </row>
    <row r="2128" spans="1:22" x14ac:dyDescent="0.25">
      <c r="A2128" t="s">
        <v>340</v>
      </c>
      <c r="B2128" t="s">
        <v>2</v>
      </c>
      <c r="C2128">
        <v>7.2858653643181795E-2</v>
      </c>
      <c r="D2128">
        <v>1.2959999999999982E-2</v>
      </c>
      <c r="E2128">
        <v>5.9898653643181796E-2</v>
      </c>
      <c r="F2128">
        <v>2.7934663410795427E-2</v>
      </c>
      <c r="G2128">
        <v>4.4923990232386281E-2</v>
      </c>
      <c r="H2128">
        <v>0.17500000000000013</v>
      </c>
      <c r="I2128">
        <v>0.14099999999999999</v>
      </c>
      <c r="J2128">
        <v>734898.79291631281</v>
      </c>
      <c r="K2128">
        <v>1084538.2014582574</v>
      </c>
      <c r="L2128">
        <v>2108874.5136406166</v>
      </c>
      <c r="M2128">
        <v>2108874.5136406189</v>
      </c>
      <c r="N2128">
        <v>286185.02268353803</v>
      </c>
      <c r="O2128">
        <v>1533251.9716910317</v>
      </c>
      <c r="P2128">
        <v>197920.77660349218</v>
      </c>
      <c r="Q2128">
        <v>24660.755146799769</v>
      </c>
      <c r="R2128">
        <v>31383.995976791161</v>
      </c>
      <c r="S2128">
        <v>28237.944747112469</v>
      </c>
      <c r="T2128">
        <v>3981.550209342859</v>
      </c>
      <c r="U2128">
        <v>65.696100000000001</v>
      </c>
      <c r="V2128">
        <v>44126386.250769235</v>
      </c>
    </row>
    <row r="2129" spans="1:22" x14ac:dyDescent="0.25">
      <c r="A2129" t="s">
        <v>340</v>
      </c>
      <c r="B2129" t="s">
        <v>3</v>
      </c>
      <c r="C2129">
        <v>6.7370244740318261E-2</v>
      </c>
      <c r="D2129">
        <v>1.2959999999999893E-2</v>
      </c>
      <c r="E2129">
        <v>5.4410244740318206E-2</v>
      </c>
      <c r="F2129">
        <v>2.6562561185079738E-2</v>
      </c>
      <c r="G2129">
        <v>4.080768355523879E-2</v>
      </c>
      <c r="H2129">
        <v>0.17499999999999863</v>
      </c>
      <c r="I2129">
        <v>0.1409999999999994</v>
      </c>
      <c r="J2129">
        <v>4769600.5372116473</v>
      </c>
      <c r="K2129">
        <v>5261147.7760925116</v>
      </c>
      <c r="L2129">
        <v>14337165.174789364</v>
      </c>
      <c r="M2129">
        <v>14337165.174789369</v>
      </c>
      <c r="N2129">
        <v>361569.53837206215</v>
      </c>
      <c r="O2129">
        <v>9669178.7749321107</v>
      </c>
      <c r="P2129">
        <v>117087.76164516175</v>
      </c>
      <c r="Q2129">
        <v>14126.092550166037</v>
      </c>
      <c r="R2129">
        <v>18501.153441541217</v>
      </c>
      <c r="S2129">
        <v>185674.43535072496</v>
      </c>
      <c r="T2129">
        <v>26180.095384452237</v>
      </c>
      <c r="U2129">
        <v>533.81599999999969</v>
      </c>
      <c r="V2129">
        <v>287558291.74500024</v>
      </c>
    </row>
    <row r="2130" spans="1:22" x14ac:dyDescent="0.25">
      <c r="A2130" t="s">
        <v>340</v>
      </c>
      <c r="B2130" t="s">
        <v>4</v>
      </c>
      <c r="C2130">
        <v>0.12832035024805502</v>
      </c>
      <c r="D2130">
        <v>1.2960000000000015E-2</v>
      </c>
      <c r="E2130">
        <v>0.11536035024805524</v>
      </c>
      <c r="F2130">
        <v>4.1800087562013782E-2</v>
      </c>
      <c r="G2130">
        <v>8.6520262686041363E-2</v>
      </c>
      <c r="H2130">
        <v>0.17500000000000029</v>
      </c>
      <c r="I2130">
        <v>0.14099999999999938</v>
      </c>
      <c r="J2130">
        <v>1348052.1235932</v>
      </c>
      <c r="K2130">
        <v>3186755.927552212</v>
      </c>
      <c r="L2130">
        <v>8846704.4588038009</v>
      </c>
      <c r="M2130">
        <v>8846704.4588037971</v>
      </c>
      <c r="N2130">
        <v>178390.83096321113</v>
      </c>
      <c r="O2130">
        <v>4356417.2201822046</v>
      </c>
      <c r="P2130">
        <v>37463.410028483333</v>
      </c>
      <c r="Q2130">
        <v>4495.6092034179992</v>
      </c>
      <c r="R2130">
        <v>5916.2217116980855</v>
      </c>
      <c r="S2130">
        <v>114387.02017494333</v>
      </c>
      <c r="T2130">
        <v>16128.569844667005</v>
      </c>
      <c r="U2130">
        <v>171.60310000000007</v>
      </c>
      <c r="V2130">
        <v>81242763.784423068</v>
      </c>
    </row>
    <row r="2131" spans="1:22" x14ac:dyDescent="0.25">
      <c r="A2131" t="s">
        <v>340</v>
      </c>
      <c r="B2131" t="s">
        <v>5</v>
      </c>
      <c r="C2131">
        <v>0.10675492439152257</v>
      </c>
      <c r="D2131">
        <v>1.2959999999999866E-2</v>
      </c>
      <c r="E2131">
        <v>9.379492439152301E-2</v>
      </c>
      <c r="F2131">
        <v>3.6408731097880703E-2</v>
      </c>
      <c r="G2131">
        <v>7.0346193293641709E-2</v>
      </c>
      <c r="H2131">
        <v>0.17499999999999885</v>
      </c>
      <c r="I2131">
        <v>0.14099999999999999</v>
      </c>
      <c r="J2131">
        <v>6006665.8622180335</v>
      </c>
      <c r="K2131">
        <v>11552459.013367038</v>
      </c>
      <c r="L2131">
        <v>31847177.326642215</v>
      </c>
      <c r="M2131">
        <v>31847177.326642271</v>
      </c>
      <c r="N2131">
        <v>702549.92836469784</v>
      </c>
      <c r="O2131">
        <v>16856574.947220348</v>
      </c>
      <c r="P2131">
        <v>182172.18248386699</v>
      </c>
      <c r="Q2131">
        <v>21933.327660333216</v>
      </c>
      <c r="R2131">
        <v>28778.876930332226</v>
      </c>
      <c r="S2131">
        <v>411626.2412709865</v>
      </c>
      <c r="T2131">
        <v>58039.300019209026</v>
      </c>
      <c r="U2131">
        <v>672.31510000000014</v>
      </c>
      <c r="V2131">
        <v>361965802.08363903</v>
      </c>
    </row>
    <row r="2132" spans="1:22" x14ac:dyDescent="0.25">
      <c r="A2132" t="s">
        <v>340</v>
      </c>
      <c r="B2132" t="s">
        <v>6</v>
      </c>
      <c r="C2132">
        <v>6.76993840301124E-2</v>
      </c>
      <c r="D2132">
        <v>1.2959999999999998E-2</v>
      </c>
      <c r="E2132">
        <v>5.473938403011229E-2</v>
      </c>
      <c r="F2132">
        <v>2.6644846007528117E-2</v>
      </c>
      <c r="G2132">
        <v>4.1054538022584249E-2</v>
      </c>
      <c r="H2132">
        <v>0.17500000000000027</v>
      </c>
      <c r="I2132">
        <v>0.14099999999999993</v>
      </c>
      <c r="J2132">
        <v>638215.27397294098</v>
      </c>
      <c r="K2132">
        <v>703228.83897598938</v>
      </c>
      <c r="L2132">
        <v>1948655.5842290025</v>
      </c>
      <c r="M2132">
        <v>1948655.5842290027</v>
      </c>
      <c r="N2132">
        <v>40257.733174742665</v>
      </c>
      <c r="O2132">
        <v>1301186.3797741884</v>
      </c>
      <c r="P2132">
        <v>9108.8036525989646</v>
      </c>
      <c r="Q2132">
        <v>1093.0564383118758</v>
      </c>
      <c r="R2132">
        <v>1438.4622728184283</v>
      </c>
      <c r="S2132">
        <v>25080.991070124808</v>
      </c>
      <c r="T2132">
        <v>3536.4197408875971</v>
      </c>
      <c r="U2132">
        <v>73.917699999999982</v>
      </c>
      <c r="V2132">
        <v>38371525.494807683</v>
      </c>
    </row>
    <row r="2133" spans="1:22" x14ac:dyDescent="0.25">
      <c r="A2133" t="s">
        <v>340</v>
      </c>
      <c r="B2133" t="s">
        <v>7</v>
      </c>
      <c r="C2133">
        <v>8.3707150362701752E-2</v>
      </c>
      <c r="D2133">
        <v>1.2960000000000029E-2</v>
      </c>
      <c r="E2133">
        <v>7.0747150362701711E-2</v>
      </c>
      <c r="F2133">
        <v>3.0646787590675417E-2</v>
      </c>
      <c r="G2133">
        <v>5.3060362772026311E-2</v>
      </c>
      <c r="H2133">
        <v>0.1749999999999996</v>
      </c>
      <c r="I2133">
        <v>0.14099999999999915</v>
      </c>
      <c r="J2133">
        <v>2623092.6611601012</v>
      </c>
      <c r="K2133">
        <v>3841965.4298262941</v>
      </c>
      <c r="L2133">
        <v>10188345.185954887</v>
      </c>
      <c r="M2133">
        <v>10188345.185954891</v>
      </c>
      <c r="N2133">
        <v>334387.775880998</v>
      </c>
      <c r="O2133">
        <v>6130670.3151053898</v>
      </c>
      <c r="P2133">
        <v>142733.14137618736</v>
      </c>
      <c r="Q2133">
        <v>18092.854682840189</v>
      </c>
      <c r="R2133">
        <v>22676.465444322879</v>
      </c>
      <c r="S2133">
        <v>132239.53933185371</v>
      </c>
      <c r="T2133">
        <v>18645.775045791364</v>
      </c>
      <c r="U2133">
        <v>270.26369916683603</v>
      </c>
      <c r="V2133">
        <v>157749016.99865389</v>
      </c>
    </row>
    <row r="2134" spans="1:22" x14ac:dyDescent="0.25">
      <c r="A2134" t="s">
        <v>341</v>
      </c>
      <c r="B2134" t="s">
        <v>1</v>
      </c>
      <c r="C2134">
        <v>0.11565137878658739</v>
      </c>
      <c r="D2134">
        <v>1.2960000000000005E-2</v>
      </c>
      <c r="E2134">
        <v>0.10269137878658731</v>
      </c>
      <c r="F2134">
        <v>3.8632844696646851E-2</v>
      </c>
      <c r="G2134">
        <v>7.7018534089940541E-2</v>
      </c>
      <c r="H2134">
        <v>0.17499999999999996</v>
      </c>
      <c r="I2134">
        <v>0.14099999999999943</v>
      </c>
      <c r="J2134">
        <v>1663462.124363994</v>
      </c>
      <c r="K2134">
        <v>3515265.2459445787</v>
      </c>
      <c r="L2134">
        <v>9514033.5395880919</v>
      </c>
      <c r="M2134">
        <v>9514033.5395880993</v>
      </c>
      <c r="N2134">
        <v>257940.54956140462</v>
      </c>
      <c r="O2134">
        <v>4920786.8207471641</v>
      </c>
      <c r="P2134">
        <v>91944.472763117752</v>
      </c>
      <c r="Q2134">
        <v>11198.625654427851</v>
      </c>
      <c r="R2134">
        <v>14543.176876873928</v>
      </c>
      <c r="S2134">
        <v>122922.23862137637</v>
      </c>
      <c r="T2134">
        <v>17332.035645614069</v>
      </c>
      <c r="U2134">
        <v>181.45650000000006</v>
      </c>
      <c r="V2134">
        <v>100167857.13153847</v>
      </c>
    </row>
    <row r="2135" spans="1:22" x14ac:dyDescent="0.25">
      <c r="A2135" t="s">
        <v>341</v>
      </c>
      <c r="B2135" t="s">
        <v>2</v>
      </c>
      <c r="C2135">
        <v>7.9296121989846369E-2</v>
      </c>
      <c r="D2135">
        <v>1.2960000000000003E-2</v>
      </c>
      <c r="E2135">
        <v>6.6336121989846383E-2</v>
      </c>
      <c r="F2135">
        <v>2.9544030497461599E-2</v>
      </c>
      <c r="G2135">
        <v>4.9752091492384791E-2</v>
      </c>
      <c r="H2135">
        <v>0.17499999999999996</v>
      </c>
      <c r="I2135">
        <v>0.14099999999999999</v>
      </c>
      <c r="J2135">
        <v>157502.24597494744</v>
      </c>
      <c r="K2135">
        <v>248298.73632022098</v>
      </c>
      <c r="L2135">
        <v>510261.39591005928</v>
      </c>
      <c r="M2135">
        <v>510261.39591005933</v>
      </c>
      <c r="N2135">
        <v>58658.703262650932</v>
      </c>
      <c r="O2135">
        <v>347142.27903251752</v>
      </c>
      <c r="P2135">
        <v>39751.037392055114</v>
      </c>
      <c r="Q2135">
        <v>4857.9361872499176</v>
      </c>
      <c r="R2135">
        <v>6289.8652746820071</v>
      </c>
      <c r="S2135">
        <v>6800.9328735003373</v>
      </c>
      <c r="T2135">
        <v>958.93153516354755</v>
      </c>
      <c r="U2135">
        <v>14.659999999999998</v>
      </c>
      <c r="V2135">
        <v>9467336.403846154</v>
      </c>
    </row>
    <row r="2136" spans="1:22" x14ac:dyDescent="0.25">
      <c r="A2136" t="s">
        <v>341</v>
      </c>
      <c r="B2136" t="s">
        <v>3</v>
      </c>
      <c r="C2136">
        <v>0.11778545121372404</v>
      </c>
      <c r="D2136">
        <v>1.2959999999999999E-2</v>
      </c>
      <c r="E2136">
        <v>0.10482545121372405</v>
      </c>
      <c r="F2136">
        <v>3.9166362803431054E-2</v>
      </c>
      <c r="G2136">
        <v>7.8619088410293039E-2</v>
      </c>
      <c r="H2136">
        <v>0.17500000000000004</v>
      </c>
      <c r="I2136">
        <v>0.14099999999999999</v>
      </c>
      <c r="J2136">
        <v>474322.08860806038</v>
      </c>
      <c r="K2136">
        <v>1009080.2010091228</v>
      </c>
      <c r="L2136">
        <v>2804187.4903798001</v>
      </c>
      <c r="M2136">
        <v>2804187.4903798001</v>
      </c>
      <c r="N2136">
        <v>55763.278161892667</v>
      </c>
      <c r="O2136">
        <v>1427639.0114552907</v>
      </c>
      <c r="P2136">
        <v>11305.713115995899</v>
      </c>
      <c r="Q2136">
        <v>1401.3575819630096</v>
      </c>
      <c r="R2136">
        <v>1791.6969684122057</v>
      </c>
      <c r="S2136">
        <v>36165.215158212763</v>
      </c>
      <c r="T2136">
        <v>5099.2953373080027</v>
      </c>
      <c r="U2136">
        <v>51.401899999999991</v>
      </c>
      <c r="V2136">
        <v>28552497.706346158</v>
      </c>
    </row>
    <row r="2137" spans="1:22" x14ac:dyDescent="0.25">
      <c r="A2137" t="s">
        <v>341</v>
      </c>
      <c r="B2137" t="s">
        <v>4</v>
      </c>
      <c r="C2137">
        <v>0.1158284353759383</v>
      </c>
      <c r="D2137">
        <v>1.2959999999999996E-2</v>
      </c>
      <c r="E2137">
        <v>0.1028684353759383</v>
      </c>
      <c r="F2137">
        <v>3.8677108843984571E-2</v>
      </c>
      <c r="G2137">
        <v>7.7151326531953723E-2</v>
      </c>
      <c r="H2137">
        <v>0.17499999999999996</v>
      </c>
      <c r="I2137">
        <v>0.14099999999999999</v>
      </c>
      <c r="J2137">
        <v>172622.68784320526</v>
      </c>
      <c r="K2137">
        <v>357264.53336016921</v>
      </c>
      <c r="L2137">
        <v>1012144.8859529811</v>
      </c>
      <c r="M2137">
        <v>1012144.885952981</v>
      </c>
      <c r="N2137">
        <v>14912.178531881655</v>
      </c>
      <c r="O2137">
        <v>514975.04267149291</v>
      </c>
      <c r="P2137">
        <v>19.48184137363474</v>
      </c>
      <c r="Q2137">
        <v>2.3378209648361685</v>
      </c>
      <c r="R2137">
        <v>3.0765723897243977</v>
      </c>
      <c r="S2137">
        <v>13047.574318276487</v>
      </c>
      <c r="T2137">
        <v>1839.7079788769838</v>
      </c>
      <c r="U2137">
        <v>21.661300000000001</v>
      </c>
      <c r="V2137">
        <v>10411709.565769233</v>
      </c>
    </row>
    <row r="2138" spans="1:22" x14ac:dyDescent="0.25">
      <c r="A2138" t="s">
        <v>341</v>
      </c>
      <c r="B2138" t="s">
        <v>5</v>
      </c>
      <c r="C2138">
        <v>0.12708057684528881</v>
      </c>
      <c r="D2138">
        <v>1.2959999999999998E-2</v>
      </c>
      <c r="E2138">
        <v>0.11412057684528863</v>
      </c>
      <c r="F2138">
        <v>4.1490144211322189E-2</v>
      </c>
      <c r="G2138">
        <v>8.5590432633966582E-2</v>
      </c>
      <c r="H2138">
        <v>0.1750000000000001</v>
      </c>
      <c r="I2138">
        <v>0.14099999999999996</v>
      </c>
      <c r="J2138">
        <v>747378.52630384173</v>
      </c>
      <c r="K2138">
        <v>1760281.7333050312</v>
      </c>
      <c r="L2138">
        <v>4797815.1426099688</v>
      </c>
      <c r="M2138">
        <v>4797815.1426099734</v>
      </c>
      <c r="N2138">
        <v>120757.51432627905</v>
      </c>
      <c r="O2138">
        <v>2386902.7452825927</v>
      </c>
      <c r="P2138">
        <v>39228.600765592928</v>
      </c>
      <c r="Q2138">
        <v>4740.2373064780677</v>
      </c>
      <c r="R2138">
        <v>6199.6061681620095</v>
      </c>
      <c r="S2138">
        <v>61865.968524142721</v>
      </c>
      <c r="T2138">
        <v>8723.1015619041245</v>
      </c>
      <c r="U2138">
        <v>81.438300000000012</v>
      </c>
      <c r="V2138">
        <v>45005843.909038477</v>
      </c>
    </row>
    <row r="2139" spans="1:22" x14ac:dyDescent="0.25">
      <c r="A2139" t="s">
        <v>341</v>
      </c>
      <c r="B2139" t="s">
        <v>6</v>
      </c>
      <c r="U2139">
        <v>6.4750000000000014</v>
      </c>
    </row>
    <row r="2140" spans="1:22" x14ac:dyDescent="0.25">
      <c r="A2140" t="s">
        <v>341</v>
      </c>
      <c r="B2140" t="s">
        <v>7</v>
      </c>
      <c r="U2140">
        <v>5.82</v>
      </c>
    </row>
    <row r="2141" spans="1:22" x14ac:dyDescent="0.25">
      <c r="A2141" t="s">
        <v>342</v>
      </c>
      <c r="B2141" t="s">
        <v>1</v>
      </c>
      <c r="C2141">
        <v>8.8666536677608612E-2</v>
      </c>
      <c r="D2141">
        <v>1.2959999999999819E-2</v>
      </c>
      <c r="E2141">
        <v>7.5706536677608807E-2</v>
      </c>
      <c r="F2141">
        <v>3.1886634169402066E-2</v>
      </c>
      <c r="G2141">
        <v>5.6779902508206186E-2</v>
      </c>
      <c r="H2141">
        <v>0.17500000000000121</v>
      </c>
      <c r="I2141">
        <v>0.14099999999999943</v>
      </c>
      <c r="J2141">
        <v>12857143.312678188</v>
      </c>
      <c r="K2141">
        <v>20834848.05182717</v>
      </c>
      <c r="L2141">
        <v>53686356.660200246</v>
      </c>
      <c r="M2141">
        <v>53686356.660200395</v>
      </c>
      <c r="N2141">
        <v>2204546.8738203645</v>
      </c>
      <c r="O2141">
        <v>31487444.490685008</v>
      </c>
      <c r="P2141">
        <v>1099544.4470715877</v>
      </c>
      <c r="Q2141">
        <v>135951.53595112156</v>
      </c>
      <c r="R2141">
        <v>174204.93360620199</v>
      </c>
      <c r="S2141">
        <v>696622.22365592327</v>
      </c>
      <c r="T2141">
        <v>98223.733535485168</v>
      </c>
      <c r="U2141">
        <v>1400.0936528762338</v>
      </c>
      <c r="V2141">
        <v>774205138.23419249</v>
      </c>
    </row>
    <row r="2142" spans="1:22" x14ac:dyDescent="0.25">
      <c r="A2142" t="s">
        <v>342</v>
      </c>
      <c r="B2142" t="s">
        <v>2</v>
      </c>
      <c r="C2142">
        <v>6.4140474899245445E-2</v>
      </c>
      <c r="D2142">
        <v>1.295999999999998E-2</v>
      </c>
      <c r="E2142">
        <v>5.1180474899245425E-2</v>
      </c>
      <c r="F2142">
        <v>2.5755118724811361E-2</v>
      </c>
      <c r="G2142">
        <v>3.8385356174434081E-2</v>
      </c>
      <c r="H2142">
        <v>0.17500000000000016</v>
      </c>
      <c r="I2142">
        <v>0.14099999999999993</v>
      </c>
      <c r="J2142">
        <v>838412.62295209756</v>
      </c>
      <c r="K2142">
        <v>1264834.0899075633</v>
      </c>
      <c r="L2142">
        <v>2089678.492640187</v>
      </c>
      <c r="M2142">
        <v>2089678.4926401884</v>
      </c>
      <c r="N2142">
        <v>426205.94427062641</v>
      </c>
      <c r="O2142">
        <v>1677040.7685890354</v>
      </c>
      <c r="P2142">
        <v>307617.6657188512</v>
      </c>
      <c r="Q2142">
        <v>38227.578732340742</v>
      </c>
      <c r="R2142">
        <v>48764.179467618065</v>
      </c>
      <c r="S2142">
        <v>27691.954734282364</v>
      </c>
      <c r="T2142">
        <v>3904.5656175338113</v>
      </c>
      <c r="U2142">
        <v>75.546752876234763</v>
      </c>
      <c r="V2142">
        <v>50273740.495096125</v>
      </c>
    </row>
    <row r="2143" spans="1:22" x14ac:dyDescent="0.25">
      <c r="A2143" t="s">
        <v>342</v>
      </c>
      <c r="B2143" t="s">
        <v>3</v>
      </c>
      <c r="C2143">
        <v>8.1183830028047341E-2</v>
      </c>
      <c r="D2143">
        <v>1.2959999999999954E-2</v>
      </c>
      <c r="E2143">
        <v>6.8223830028046842E-2</v>
      </c>
      <c r="F2143">
        <v>3.0015957507011724E-2</v>
      </c>
      <c r="G2143">
        <v>5.116787252103535E-2</v>
      </c>
      <c r="H2143">
        <v>0.17499999999999896</v>
      </c>
      <c r="I2143">
        <v>0.14099999999999915</v>
      </c>
      <c r="J2143">
        <v>3664266.1028905571</v>
      </c>
      <c r="K2143">
        <v>5455772.2417577179</v>
      </c>
      <c r="L2143">
        <v>13719505.002424158</v>
      </c>
      <c r="M2143">
        <v>13719505.002424162</v>
      </c>
      <c r="N2143">
        <v>661952.9307122454</v>
      </c>
      <c r="O2143">
        <v>8458085.4139360264</v>
      </c>
      <c r="P2143">
        <v>356482.87454817264</v>
      </c>
      <c r="Q2143">
        <v>44327.984949407655</v>
      </c>
      <c r="R2143">
        <v>56514.331189158795</v>
      </c>
      <c r="S2143">
        <v>179340.70116170761</v>
      </c>
      <c r="T2143">
        <v>25287.038863800772</v>
      </c>
      <c r="U2143">
        <v>391.97850000000028</v>
      </c>
      <c r="V2143">
        <v>220693571.35462478</v>
      </c>
    </row>
    <row r="2144" spans="1:22" x14ac:dyDescent="0.25">
      <c r="A2144" t="s">
        <v>342</v>
      </c>
      <c r="B2144" t="s">
        <v>4</v>
      </c>
      <c r="C2144">
        <v>9.6392678649390565E-2</v>
      </c>
      <c r="D2144">
        <v>1.2960000000000017E-2</v>
      </c>
      <c r="E2144">
        <v>8.3432678649390607E-2</v>
      </c>
      <c r="F2144">
        <v>3.3818169662347637E-2</v>
      </c>
      <c r="G2144">
        <v>6.2574508987042948E-2</v>
      </c>
      <c r="H2144">
        <v>0.17500000000000029</v>
      </c>
      <c r="I2144">
        <v>0.14099999999999976</v>
      </c>
      <c r="J2144">
        <v>1082179.9915902356</v>
      </c>
      <c r="K2144">
        <v>1858446.430257808</v>
      </c>
      <c r="L2144">
        <v>5189461.0647303434</v>
      </c>
      <c r="M2144">
        <v>5189461.0647303406</v>
      </c>
      <c r="N2144">
        <v>96469.556510771625</v>
      </c>
      <c r="O2144">
        <v>2844156.865337274</v>
      </c>
      <c r="P2144">
        <v>15735.442685155913</v>
      </c>
      <c r="Q2144">
        <v>1932.4168966704342</v>
      </c>
      <c r="R2144">
        <v>2491.1682010375148</v>
      </c>
      <c r="S2144">
        <v>66880.393275991199</v>
      </c>
      <c r="T2144">
        <v>9430.1354519147608</v>
      </c>
      <c r="U2144">
        <v>135.88199999999995</v>
      </c>
      <c r="V2144">
        <v>65213862.981923081</v>
      </c>
    </row>
    <row r="2145" spans="1:22" x14ac:dyDescent="0.25">
      <c r="A2145" t="s">
        <v>342</v>
      </c>
      <c r="B2145" t="s">
        <v>5</v>
      </c>
      <c r="C2145">
        <v>9.712080478179036E-2</v>
      </c>
      <c r="D2145">
        <v>1.2959999999999867E-2</v>
      </c>
      <c r="E2145">
        <v>8.4160804781790347E-2</v>
      </c>
      <c r="F2145">
        <v>3.4000201195447589E-2</v>
      </c>
      <c r="G2145">
        <v>6.3120603586342861E-2</v>
      </c>
      <c r="H2145">
        <v>0.17499999999999949</v>
      </c>
      <c r="I2145">
        <v>0.14100000000000035</v>
      </c>
      <c r="J2145">
        <v>6391196.7516324259</v>
      </c>
      <c r="K2145">
        <v>11301260.368143702</v>
      </c>
      <c r="L2145">
        <v>30304300.356861029</v>
      </c>
      <c r="M2145">
        <v>30304300.356861122</v>
      </c>
      <c r="N2145">
        <v>899870.18689250946</v>
      </c>
      <c r="O2145">
        <v>16792586.932883617</v>
      </c>
      <c r="P2145">
        <v>353713.75940005237</v>
      </c>
      <c r="Q2145">
        <v>43280.296313510662</v>
      </c>
      <c r="R2145">
        <v>55976.161855612372</v>
      </c>
      <c r="S2145">
        <v>391673.94331580162</v>
      </c>
      <c r="T2145">
        <v>55226.0260075279</v>
      </c>
      <c r="U2145">
        <v>706.70829999999978</v>
      </c>
      <c r="V2145">
        <v>385010648.13297105</v>
      </c>
    </row>
    <row r="2146" spans="1:22" x14ac:dyDescent="0.25">
      <c r="A2146" t="s">
        <v>342</v>
      </c>
      <c r="B2146" t="s">
        <v>6</v>
      </c>
      <c r="C2146">
        <v>6.0164089853468793E-2</v>
      </c>
      <c r="D2146">
        <v>1.2959999999999994E-2</v>
      </c>
      <c r="E2146">
        <v>4.7204089853468835E-2</v>
      </c>
      <c r="F2146">
        <v>2.4761022463367196E-2</v>
      </c>
      <c r="G2146">
        <v>3.5403067390101586E-2</v>
      </c>
      <c r="H2146">
        <v>0.17500000000000013</v>
      </c>
      <c r="I2146">
        <v>0.14099999999999993</v>
      </c>
      <c r="J2146">
        <v>596575.98367808317</v>
      </c>
      <c r="K2146">
        <v>577990.53839044203</v>
      </c>
      <c r="L2146">
        <v>1490475.028065531</v>
      </c>
      <c r="M2146">
        <v>1490475.0280655313</v>
      </c>
      <c r="N2146">
        <v>60874.146776448702</v>
      </c>
      <c r="O2146">
        <v>1113692.375292076</v>
      </c>
      <c r="P2146">
        <v>30354.031278638664</v>
      </c>
      <c r="Q2146">
        <v>3655.8600799813503</v>
      </c>
      <c r="R2146">
        <v>4795.3946815654217</v>
      </c>
      <c r="S2146">
        <v>19341.683379722399</v>
      </c>
      <c r="T2146">
        <v>2727.1773565408575</v>
      </c>
      <c r="U2146">
        <v>60.239600000000003</v>
      </c>
      <c r="V2146">
        <v>35889371.310346141</v>
      </c>
    </row>
    <row r="2147" spans="1:22" x14ac:dyDescent="0.25">
      <c r="A2147" t="s">
        <v>342</v>
      </c>
      <c r="B2147" t="s">
        <v>7</v>
      </c>
      <c r="C2147">
        <v>7.1125483473160389E-2</v>
      </c>
      <c r="D2147">
        <v>1.2959999999999994E-2</v>
      </c>
      <c r="E2147">
        <v>5.8165483473160404E-2</v>
      </c>
      <c r="F2147">
        <v>2.7501370868290097E-2</v>
      </c>
      <c r="G2147">
        <v>4.3624112604870306E-2</v>
      </c>
      <c r="H2147">
        <v>0.17499999999999993</v>
      </c>
      <c r="I2147">
        <v>0.14099999999999996</v>
      </c>
      <c r="J2147">
        <v>284511.85993479431</v>
      </c>
      <c r="K2147">
        <v>376544.3833699656</v>
      </c>
      <c r="L2147">
        <v>892936.71547900303</v>
      </c>
      <c r="M2147">
        <v>892936.71547900292</v>
      </c>
      <c r="N2147">
        <v>59174.108657723526</v>
      </c>
      <c r="O2147">
        <v>601882.13464703644</v>
      </c>
      <c r="P2147">
        <v>35640.673440716724</v>
      </c>
      <c r="Q2147">
        <v>4527.3989792105722</v>
      </c>
      <c r="R2147">
        <v>5663.6982112097476</v>
      </c>
      <c r="S2147">
        <v>11693.54778841933</v>
      </c>
      <c r="T2147">
        <v>1648.7902381671252</v>
      </c>
      <c r="U2147">
        <v>29.738500000000002</v>
      </c>
      <c r="V2147">
        <v>17123943.959230766</v>
      </c>
    </row>
    <row r="2148" spans="1:22" x14ac:dyDescent="0.25">
      <c r="A2148" t="s">
        <v>343</v>
      </c>
      <c r="B2148" t="s">
        <v>1</v>
      </c>
      <c r="C2148">
        <v>9.5985637049823228E-2</v>
      </c>
      <c r="D2148">
        <v>1.2959999999999845E-2</v>
      </c>
      <c r="E2148">
        <v>8.3025637049822243E-2</v>
      </c>
      <c r="F2148">
        <v>3.3716409262455546E-2</v>
      </c>
      <c r="G2148">
        <v>6.2269227787366946E-2</v>
      </c>
      <c r="H2148">
        <v>0.17500000000000093</v>
      </c>
      <c r="I2148">
        <v>0.1410000000000001</v>
      </c>
      <c r="J2148">
        <v>9062698.210955916</v>
      </c>
      <c r="K2148">
        <v>15406268.769093657</v>
      </c>
      <c r="L2148">
        <v>41932115.879003406</v>
      </c>
      <c r="M2148">
        <v>41932115.879003331</v>
      </c>
      <c r="N2148">
        <v>1071672.6070694067</v>
      </c>
      <c r="O2148">
        <v>23397294.372980133</v>
      </c>
      <c r="P2148">
        <v>353028.49011330504</v>
      </c>
      <c r="Q2148">
        <v>44044.380769361538</v>
      </c>
      <c r="R2148">
        <v>55987.274794455981</v>
      </c>
      <c r="S2148">
        <v>542166.9249713202</v>
      </c>
      <c r="T2148">
        <v>76445.536420956021</v>
      </c>
      <c r="U2148">
        <v>1012.3482999999993</v>
      </c>
      <c r="V2148">
        <v>545752052.1635865</v>
      </c>
    </row>
    <row r="2149" spans="1:22" x14ac:dyDescent="0.25">
      <c r="A2149" t="s">
        <v>343</v>
      </c>
      <c r="B2149" t="s">
        <v>2</v>
      </c>
      <c r="C2149">
        <v>6.0442703065110723E-2</v>
      </c>
      <c r="D2149">
        <v>1.2959999999999989E-2</v>
      </c>
      <c r="E2149">
        <v>4.74827030651108E-2</v>
      </c>
      <c r="F2149">
        <v>2.4830675766277708E-2</v>
      </c>
      <c r="G2149">
        <v>3.5612027298833088E-2</v>
      </c>
      <c r="H2149">
        <v>0.17500000000000018</v>
      </c>
      <c r="I2149">
        <v>0.14099999999999999</v>
      </c>
      <c r="J2149">
        <v>683670.46085471404</v>
      </c>
      <c r="K2149">
        <v>699957.85364603158</v>
      </c>
      <c r="L2149">
        <v>1671663.0969375495</v>
      </c>
      <c r="M2149">
        <v>1671663.0969375488</v>
      </c>
      <c r="N2149">
        <v>107052.61600013636</v>
      </c>
      <c r="O2149">
        <v>1276575.6985006095</v>
      </c>
      <c r="P2149">
        <v>63773.257792462711</v>
      </c>
      <c r="Q2149">
        <v>8233.7313995639706</v>
      </c>
      <c r="R2149">
        <v>10152.985476075759</v>
      </c>
      <c r="S2149">
        <v>21816.512999153376</v>
      </c>
      <c r="T2149">
        <v>3076.1283328806235</v>
      </c>
      <c r="U2149">
        <v>70.058999999999997</v>
      </c>
      <c r="V2149">
        <v>41005962.549038462</v>
      </c>
    </row>
    <row r="2150" spans="1:22" x14ac:dyDescent="0.25">
      <c r="A2150" t="s">
        <v>343</v>
      </c>
      <c r="B2150" t="s">
        <v>3</v>
      </c>
      <c r="C2150">
        <v>9.3766578563771033E-2</v>
      </c>
      <c r="D2150">
        <v>1.2960000000000015E-2</v>
      </c>
      <c r="E2150">
        <v>8.0806578563771353E-2</v>
      </c>
      <c r="F2150">
        <v>3.3161644640942803E-2</v>
      </c>
      <c r="G2150">
        <v>6.0604933922828362E-2</v>
      </c>
      <c r="H2150">
        <v>0.17499999999999938</v>
      </c>
      <c r="I2150">
        <v>0.14099999999999926</v>
      </c>
      <c r="J2150">
        <v>2734697.8675712137</v>
      </c>
      <c r="K2150">
        <v>4613307.4994824501</v>
      </c>
      <c r="L2150">
        <v>12342736.807579232</v>
      </c>
      <c r="M2150">
        <v>12342736.807579223</v>
      </c>
      <c r="N2150">
        <v>374296.42271701992</v>
      </c>
      <c r="O2150">
        <v>6973708.9443366388</v>
      </c>
      <c r="P2150">
        <v>149354.79460302682</v>
      </c>
      <c r="Q2150">
        <v>18204.810527354315</v>
      </c>
      <c r="R2150">
        <v>23625.904323383736</v>
      </c>
      <c r="S2150">
        <v>160482.83371013455</v>
      </c>
      <c r="T2150">
        <v>22628.07955312897</v>
      </c>
      <c r="U2150">
        <v>297.03400000000005</v>
      </c>
      <c r="V2150">
        <v>164830676.53795189</v>
      </c>
    </row>
    <row r="2151" spans="1:22" x14ac:dyDescent="0.25">
      <c r="A2151" t="s">
        <v>343</v>
      </c>
      <c r="B2151" t="s">
        <v>4</v>
      </c>
      <c r="C2151">
        <v>9.3618172436357228E-2</v>
      </c>
      <c r="D2151">
        <v>1.2960000000000015E-2</v>
      </c>
      <c r="E2151">
        <v>8.0658172436357353E-2</v>
      </c>
      <c r="F2151">
        <v>3.3124543109089348E-2</v>
      </c>
      <c r="G2151">
        <v>6.0493629327267824E-2</v>
      </c>
      <c r="H2151">
        <v>0.17500000000000038</v>
      </c>
      <c r="I2151">
        <v>0.14099999999999979</v>
      </c>
      <c r="J2151">
        <v>1047208.1306540393</v>
      </c>
      <c r="K2151">
        <v>1696295.8807181744</v>
      </c>
      <c r="L2151">
        <v>4806432.0743799182</v>
      </c>
      <c r="M2151">
        <v>4806432.0743799135</v>
      </c>
      <c r="N2151">
        <v>70613.891943651717</v>
      </c>
      <c r="O2151">
        <v>2672890.1194285615</v>
      </c>
      <c r="P2151">
        <v>0</v>
      </c>
      <c r="Q2151">
        <v>0</v>
      </c>
      <c r="R2151">
        <v>0</v>
      </c>
      <c r="S2151">
        <v>61887.723000571663</v>
      </c>
      <c r="T2151">
        <v>8726.1689430806073</v>
      </c>
      <c r="U2151">
        <v>137.46259999999995</v>
      </c>
      <c r="V2151">
        <v>63135376.269615404</v>
      </c>
    </row>
    <row r="2152" spans="1:22" x14ac:dyDescent="0.25">
      <c r="A2152" t="s">
        <v>343</v>
      </c>
      <c r="B2152" t="s">
        <v>5</v>
      </c>
      <c r="C2152">
        <v>0.10735141492651841</v>
      </c>
      <c r="D2152">
        <v>1.2959999999999937E-2</v>
      </c>
      <c r="E2152">
        <v>9.439141492651823E-2</v>
      </c>
      <c r="F2152">
        <v>3.6557853731629564E-2</v>
      </c>
      <c r="G2152">
        <v>7.0793561194888638E-2</v>
      </c>
      <c r="H2152">
        <v>0.17499999999999905</v>
      </c>
      <c r="I2152">
        <v>0.14099999999999946</v>
      </c>
      <c r="J2152">
        <v>3925998.3970930027</v>
      </c>
      <c r="K2152">
        <v>7552168.6476382865</v>
      </c>
      <c r="L2152">
        <v>20786538.689970754</v>
      </c>
      <c r="M2152">
        <v>20786538.689970739</v>
      </c>
      <c r="N2152">
        <v>467491.81323602051</v>
      </c>
      <c r="O2152">
        <v>11010675.231495261</v>
      </c>
      <c r="P2152">
        <v>126134.63297577904</v>
      </c>
      <c r="Q2152">
        <v>15637.332856925957</v>
      </c>
      <c r="R2152">
        <v>19989.847182411409</v>
      </c>
      <c r="S2152">
        <v>267949.16759063269</v>
      </c>
      <c r="T2152">
        <v>37780.832630279205</v>
      </c>
      <c r="U2152">
        <v>434.85149999999999</v>
      </c>
      <c r="V2152">
        <v>236399995.69967312</v>
      </c>
    </row>
    <row r="2153" spans="1:22" x14ac:dyDescent="0.25">
      <c r="A2153" t="s">
        <v>343</v>
      </c>
      <c r="B2153" t="s">
        <v>6</v>
      </c>
      <c r="C2153">
        <v>6.231568916003008E-2</v>
      </c>
      <c r="D2153">
        <v>1.2960000000000006E-2</v>
      </c>
      <c r="E2153">
        <v>4.935568916003006E-2</v>
      </c>
      <c r="F2153">
        <v>2.5298922290007526E-2</v>
      </c>
      <c r="G2153">
        <v>3.7016766870022526E-2</v>
      </c>
      <c r="H2153">
        <v>0.17500000000000016</v>
      </c>
      <c r="I2153">
        <v>0.14099999999999999</v>
      </c>
      <c r="J2153">
        <v>378015.13029854809</v>
      </c>
      <c r="K2153">
        <v>367089.66855896957</v>
      </c>
      <c r="L2153">
        <v>1037878.0586046454</v>
      </c>
      <c r="M2153">
        <v>1037878.0586046451</v>
      </c>
      <c r="N2153">
        <v>15847.736768066185</v>
      </c>
      <c r="O2153">
        <v>729257.06208945159</v>
      </c>
      <c r="P2153">
        <v>482.98413231181689</v>
      </c>
      <c r="Q2153">
        <v>69.066730920589805</v>
      </c>
      <c r="R2153">
        <v>77.839171715769339</v>
      </c>
      <c r="S2153">
        <v>13337.288986080266</v>
      </c>
      <c r="T2153">
        <v>1880.5577470373178</v>
      </c>
      <c r="U2153">
        <v>40.131799999999984</v>
      </c>
      <c r="V2153">
        <v>22734343.967500005</v>
      </c>
    </row>
    <row r="2154" spans="1:22" x14ac:dyDescent="0.25">
      <c r="A2154" t="s">
        <v>343</v>
      </c>
      <c r="B2154" t="s">
        <v>7</v>
      </c>
      <c r="C2154">
        <v>9.2434402584430128E-2</v>
      </c>
      <c r="D2154">
        <v>1.2959999999999999E-2</v>
      </c>
      <c r="E2154">
        <v>7.9474402584430115E-2</v>
      </c>
      <c r="F2154">
        <v>3.2828600646107528E-2</v>
      </c>
      <c r="G2154">
        <v>5.9605801938322593E-2</v>
      </c>
      <c r="H2154">
        <v>0.17499999999999996</v>
      </c>
      <c r="I2154">
        <v>0.14100000000000001</v>
      </c>
      <c r="J2154">
        <v>293108.22448439879</v>
      </c>
      <c r="K2154">
        <v>477449.21904974914</v>
      </c>
      <c r="L2154">
        <v>1286867.1515313003</v>
      </c>
      <c r="M2154">
        <v>1286867.1515313003</v>
      </c>
      <c r="N2154">
        <v>36370.126404486829</v>
      </c>
      <c r="O2154">
        <v>734187.31712966098</v>
      </c>
      <c r="P2154">
        <v>13282.820609724598</v>
      </c>
      <c r="Q2154">
        <v>1899.4392545967078</v>
      </c>
      <c r="R2154">
        <v>2140.6986408693042</v>
      </c>
      <c r="S2154">
        <v>16693.398684746786</v>
      </c>
      <c r="T2154">
        <v>2353.769214549297</v>
      </c>
      <c r="U2154">
        <v>32.809399999999997</v>
      </c>
      <c r="V2154">
        <v>17645697.13980769</v>
      </c>
    </row>
    <row r="2155" spans="1:22" x14ac:dyDescent="0.25">
      <c r="A2155" t="s">
        <v>344</v>
      </c>
      <c r="B2155" t="s">
        <v>1</v>
      </c>
      <c r="C2155">
        <v>9.4217234842676287E-2</v>
      </c>
      <c r="D2155">
        <v>1.2960000000000006E-2</v>
      </c>
      <c r="E2155">
        <v>8.1257234842676274E-2</v>
      </c>
      <c r="F2155">
        <v>3.3274308710669095E-2</v>
      </c>
      <c r="G2155">
        <v>6.0942926132007268E-2</v>
      </c>
      <c r="H2155">
        <v>0.17499999999999979</v>
      </c>
      <c r="I2155">
        <v>5.0999999999999997E-2</v>
      </c>
      <c r="J2155">
        <v>1652331.0910383076</v>
      </c>
      <c r="K2155">
        <v>2763553.4756219876</v>
      </c>
      <c r="L2155">
        <v>7404027.0116347596</v>
      </c>
      <c r="M2155">
        <v>7404027.0116347745</v>
      </c>
      <c r="N2155">
        <v>221658.35380779579</v>
      </c>
      <c r="O2155">
        <v>4194226.2128524976</v>
      </c>
      <c r="P2155">
        <v>95017.351140027429</v>
      </c>
      <c r="Q2155">
        <v>12657.598053455387</v>
      </c>
      <c r="R2155">
        <v>5491.4224088676219</v>
      </c>
      <c r="S2155">
        <v>103227.38554277011</v>
      </c>
      <c r="T2155">
        <v>5264.5966626812815</v>
      </c>
      <c r="U2155">
        <v>206.36630000000008</v>
      </c>
      <c r="V2155">
        <v>107766120.80942306</v>
      </c>
    </row>
    <row r="2156" spans="1:22" x14ac:dyDescent="0.25">
      <c r="A2156" t="s">
        <v>344</v>
      </c>
      <c r="B2156" t="s">
        <v>2</v>
      </c>
      <c r="C2156">
        <v>5.9201275649296774E-2</v>
      </c>
      <c r="D2156">
        <v>1.2959999999999994E-2</v>
      </c>
      <c r="E2156">
        <v>4.6241275649296781E-2</v>
      </c>
      <c r="F2156">
        <v>2.4520318912324191E-2</v>
      </c>
      <c r="G2156">
        <v>3.4680956736972572E-2</v>
      </c>
      <c r="H2156">
        <v>0.17499999999999996</v>
      </c>
      <c r="I2156">
        <v>5.1000000000000004E-2</v>
      </c>
      <c r="J2156">
        <v>143429.67711215405</v>
      </c>
      <c r="K2156">
        <v>150574.82137365345</v>
      </c>
      <c r="L2156">
        <v>345407.09960568638</v>
      </c>
      <c r="M2156">
        <v>345407.09960568661</v>
      </c>
      <c r="N2156">
        <v>26579.341128818516</v>
      </c>
      <c r="O2156">
        <v>267425.15735698899</v>
      </c>
      <c r="P2156">
        <v>17956.500686163574</v>
      </c>
      <c r="Q2156">
        <v>2402.9717258931978</v>
      </c>
      <c r="R2156">
        <v>1038.3330930148952</v>
      </c>
      <c r="S2156">
        <v>4930.1004983319326</v>
      </c>
      <c r="T2156">
        <v>251.43512541492848</v>
      </c>
      <c r="U2156">
        <v>15.512400000000003</v>
      </c>
      <c r="V2156">
        <v>9330662.1069230754</v>
      </c>
    </row>
    <row r="2157" spans="1:22" x14ac:dyDescent="0.25">
      <c r="A2157" t="s">
        <v>344</v>
      </c>
      <c r="B2157" t="s">
        <v>3</v>
      </c>
      <c r="C2157">
        <v>5.6367279400188923E-2</v>
      </c>
      <c r="D2157">
        <v>1.2959999999999992E-2</v>
      </c>
      <c r="E2157">
        <v>4.3407279400188951E-2</v>
      </c>
      <c r="F2157">
        <v>2.3811819850047228E-2</v>
      </c>
      <c r="G2157">
        <v>3.2555459550141691E-2</v>
      </c>
      <c r="H2157">
        <v>0.17500000000000007</v>
      </c>
      <c r="I2157">
        <v>5.099999999999999E-2</v>
      </c>
      <c r="J2157">
        <v>416802.39555415441</v>
      </c>
      <c r="K2157">
        <v>350999.58208016009</v>
      </c>
      <c r="L2157">
        <v>986365.67794335901</v>
      </c>
      <c r="M2157">
        <v>986365.6779433582</v>
      </c>
      <c r="N2157">
        <v>16658.267074280768</v>
      </c>
      <c r="O2157">
        <v>751143.71056003391</v>
      </c>
      <c r="P2157">
        <v>1853.8663615697837</v>
      </c>
      <c r="Q2157">
        <v>222.46396338837405</v>
      </c>
      <c r="R2157">
        <v>105.89284657286603</v>
      </c>
      <c r="S2157">
        <v>13773.590773310727</v>
      </c>
      <c r="T2157">
        <v>702.45312943884733</v>
      </c>
      <c r="U2157">
        <v>51.831900000000005</v>
      </c>
      <c r="V2157">
        <v>27242853.482115377</v>
      </c>
    </row>
    <row r="2158" spans="1:22" x14ac:dyDescent="0.25">
      <c r="A2158" t="s">
        <v>344</v>
      </c>
      <c r="B2158" t="s">
        <v>4</v>
      </c>
      <c r="C2158">
        <v>0.10101631105562066</v>
      </c>
      <c r="D2158">
        <v>1.2960000000000005E-2</v>
      </c>
      <c r="E2158">
        <v>8.8056311055620728E-2</v>
      </c>
      <c r="F2158">
        <v>3.4974077763905168E-2</v>
      </c>
      <c r="G2158">
        <v>6.6042233291715491E-2</v>
      </c>
      <c r="H2158">
        <v>0.17499999999999999</v>
      </c>
      <c r="I2158">
        <v>5.1000000000000004E-2</v>
      </c>
      <c r="J2158">
        <v>226616.25507157686</v>
      </c>
      <c r="K2158">
        <v>403874.42557468044</v>
      </c>
      <c r="L2158">
        <v>1138170.1736711725</v>
      </c>
      <c r="M2158">
        <v>1138170.1736711729</v>
      </c>
      <c r="N2158">
        <v>18363.275763217243</v>
      </c>
      <c r="O2158">
        <v>612127.40488304012</v>
      </c>
      <c r="P2158">
        <v>1371.5433348667932</v>
      </c>
      <c r="Q2158">
        <v>164.58520018401518</v>
      </c>
      <c r="R2158">
        <v>78.342555287591225</v>
      </c>
      <c r="S2158">
        <v>15936.065340512718</v>
      </c>
      <c r="T2158">
        <v>812.73933236614857</v>
      </c>
      <c r="U2158">
        <v>32.721299999999999</v>
      </c>
      <c r="V2158">
        <v>14829733.682884619</v>
      </c>
    </row>
    <row r="2159" spans="1:22" x14ac:dyDescent="0.25">
      <c r="A2159" t="s">
        <v>344</v>
      </c>
      <c r="B2159" t="s">
        <v>5</v>
      </c>
      <c r="C2159">
        <v>0.12361256961872281</v>
      </c>
      <c r="D2159">
        <v>1.2959999999999998E-2</v>
      </c>
      <c r="E2159">
        <v>0.11065256961872276</v>
      </c>
      <c r="F2159">
        <v>4.0623142404680707E-2</v>
      </c>
      <c r="G2159">
        <v>8.2989427214042177E-2</v>
      </c>
      <c r="H2159">
        <v>0.17500000000000016</v>
      </c>
      <c r="I2159">
        <v>5.1000000000000045E-2</v>
      </c>
      <c r="J2159">
        <v>752015.18731658254</v>
      </c>
      <c r="K2159">
        <v>1743873.8236759373</v>
      </c>
      <c r="L2159">
        <v>4610162.8988948921</v>
      </c>
      <c r="M2159">
        <v>4610162.8988948958</v>
      </c>
      <c r="N2159">
        <v>155364.64303323161</v>
      </c>
      <c r="O2159">
        <v>2340524.3679592903</v>
      </c>
      <c r="P2159">
        <v>73835.440757427277</v>
      </c>
      <c r="Q2159">
        <v>9867.5771639897976</v>
      </c>
      <c r="R2159">
        <v>4268.8539139922705</v>
      </c>
      <c r="S2159">
        <v>64122.522547878732</v>
      </c>
      <c r="T2159">
        <v>3270.2486499418169</v>
      </c>
      <c r="U2159">
        <v>91.864700000000013</v>
      </c>
      <c r="V2159">
        <v>48986828.426923081</v>
      </c>
    </row>
    <row r="2160" spans="1:22" x14ac:dyDescent="0.25">
      <c r="A2160" t="s">
        <v>344</v>
      </c>
      <c r="B2160" t="s">
        <v>6</v>
      </c>
      <c r="U2160">
        <v>8.4443000000000001</v>
      </c>
    </row>
    <row r="2161" spans="1:22" x14ac:dyDescent="0.25">
      <c r="A2161" t="s">
        <v>344</v>
      </c>
      <c r="B2161" t="s">
        <v>7</v>
      </c>
      <c r="U2161">
        <v>5.9916999999999998</v>
      </c>
    </row>
    <row r="2162" spans="1:22" x14ac:dyDescent="0.25">
      <c r="A2162" t="s">
        <v>345</v>
      </c>
      <c r="B2162" t="s">
        <v>1</v>
      </c>
      <c r="C2162">
        <v>8.7557651191562558E-2</v>
      </c>
      <c r="D2162">
        <v>1.2960000000000001E-2</v>
      </c>
      <c r="E2162">
        <v>7.4597651191562558E-2</v>
      </c>
      <c r="F2162">
        <v>3.1609412797890618E-2</v>
      </c>
      <c r="G2162">
        <v>5.5948238393671856E-2</v>
      </c>
      <c r="H2162">
        <v>0.17500000000000002</v>
      </c>
      <c r="I2162">
        <v>5.1000000000000011E-2</v>
      </c>
      <c r="J2162">
        <v>1260169.2339902027</v>
      </c>
      <c r="K2162">
        <v>1883405.0442657669</v>
      </c>
      <c r="L2162">
        <v>5223013.4467228204</v>
      </c>
      <c r="M2162">
        <v>5223013.4467228241</v>
      </c>
      <c r="N2162">
        <v>106800.4215186215</v>
      </c>
      <c r="O2162">
        <v>3036773.8567373492</v>
      </c>
      <c r="P2162">
        <v>25104.413277248244</v>
      </c>
      <c r="Q2162">
        <v>3403.9516671203314</v>
      </c>
      <c r="R2162">
        <v>1453.9266121627975</v>
      </c>
      <c r="S2162">
        <v>73109.543256030098</v>
      </c>
      <c r="T2162">
        <v>3728.5867060575324</v>
      </c>
      <c r="U2162">
        <v>152.55440642374947</v>
      </c>
      <c r="V2162">
        <v>82350948.379413426</v>
      </c>
    </row>
    <row r="2163" spans="1:22" x14ac:dyDescent="0.25">
      <c r="A2163" t="s">
        <v>345</v>
      </c>
      <c r="B2163" t="s">
        <v>2</v>
      </c>
      <c r="C2163">
        <v>3.1918904492546488E-2</v>
      </c>
      <c r="D2163">
        <v>1.2959999999999996E-2</v>
      </c>
      <c r="E2163">
        <v>1.8958904492546485E-2</v>
      </c>
      <c r="F2163">
        <v>1.7699726123136618E-2</v>
      </c>
      <c r="G2163">
        <v>1.4219178369409868E-2</v>
      </c>
      <c r="H2163">
        <v>0.17499999999999996</v>
      </c>
      <c r="I2163">
        <v>5.1000000000000004E-2</v>
      </c>
      <c r="J2163">
        <v>119903.48039512963</v>
      </c>
      <c r="K2163">
        <v>45397.099318566012</v>
      </c>
      <c r="L2163">
        <v>120136.74068707545</v>
      </c>
      <c r="M2163">
        <v>120136.74068707545</v>
      </c>
      <c r="N2163">
        <v>4013.6393171556701</v>
      </c>
      <c r="O2163">
        <v>161286.94039653995</v>
      </c>
      <c r="P2163">
        <v>1903.5530832818172</v>
      </c>
      <c r="Q2163">
        <v>228.42636999381801</v>
      </c>
      <c r="R2163">
        <v>108.73095211705737</v>
      </c>
      <c r="S2163">
        <v>1686.8971567677975</v>
      </c>
      <c r="T2163">
        <v>86.031754995157669</v>
      </c>
      <c r="U2163">
        <v>13.065600000000002</v>
      </c>
      <c r="V2163">
        <v>7826418.0338461548</v>
      </c>
    </row>
    <row r="2164" spans="1:22" x14ac:dyDescent="0.25">
      <c r="A2164" t="s">
        <v>345</v>
      </c>
      <c r="B2164" t="s">
        <v>3</v>
      </c>
      <c r="C2164">
        <v>6.4180647951649503E-2</v>
      </c>
      <c r="D2164">
        <v>1.2960000000000008E-2</v>
      </c>
      <c r="E2164">
        <v>5.1220647951649517E-2</v>
      </c>
      <c r="F2164">
        <v>2.5765161987912379E-2</v>
      </c>
      <c r="G2164">
        <v>3.8415485963737145E-2</v>
      </c>
      <c r="H2164">
        <v>0.17499999999999999</v>
      </c>
      <c r="I2164">
        <v>5.1000000000000045E-2</v>
      </c>
      <c r="J2164">
        <v>392546.73121110321</v>
      </c>
      <c r="K2164">
        <v>410543.37723012379</v>
      </c>
      <c r="L2164">
        <v>1141135.4876112931</v>
      </c>
      <c r="M2164">
        <v>1141135.4876112929</v>
      </c>
      <c r="N2164">
        <v>22623.661019769497</v>
      </c>
      <c r="O2164">
        <v>780466.44742145739</v>
      </c>
      <c r="P2164">
        <v>4927.4755625483076</v>
      </c>
      <c r="Q2164">
        <v>591.29706750579692</v>
      </c>
      <c r="R2164">
        <v>281.45740413275934</v>
      </c>
      <c r="S2164">
        <v>16007.07039541636</v>
      </c>
      <c r="T2164">
        <v>816.36059016623426</v>
      </c>
      <c r="U2164">
        <v>48.295599999999979</v>
      </c>
      <c r="V2164">
        <v>25674329.469599996</v>
      </c>
    </row>
    <row r="2165" spans="1:22" x14ac:dyDescent="0.25">
      <c r="A2165" t="s">
        <v>345</v>
      </c>
      <c r="B2165" t="s">
        <v>4</v>
      </c>
      <c r="C2165">
        <v>0.15380704398645764</v>
      </c>
      <c r="D2165">
        <v>1.2959999999999999E-2</v>
      </c>
      <c r="E2165">
        <v>0.14084704398645762</v>
      </c>
      <c r="F2165">
        <v>4.8171760996614403E-2</v>
      </c>
      <c r="G2165">
        <v>0.10563528298984323</v>
      </c>
      <c r="H2165">
        <v>0.17499999999999996</v>
      </c>
      <c r="I2165">
        <v>5.1000000000000004E-2</v>
      </c>
      <c r="J2165">
        <v>96142.456435421875</v>
      </c>
      <c r="K2165">
        <v>272598.20795501187</v>
      </c>
      <c r="L2165">
        <v>772261.42094359547</v>
      </c>
      <c r="M2165">
        <v>772261.42094359559</v>
      </c>
      <c r="N2165">
        <v>11383.300730359915</v>
      </c>
      <c r="O2165">
        <v>357357.36366007366</v>
      </c>
      <c r="P2165">
        <v>0</v>
      </c>
      <c r="Q2165">
        <v>0</v>
      </c>
      <c r="R2165">
        <v>0</v>
      </c>
      <c r="S2165">
        <v>10830.923625461466</v>
      </c>
      <c r="T2165">
        <v>552.37710489853464</v>
      </c>
      <c r="U2165">
        <v>12.969500000000002</v>
      </c>
      <c r="V2165">
        <v>6302160.7111538444</v>
      </c>
    </row>
    <row r="2166" spans="1:22" x14ac:dyDescent="0.25">
      <c r="A2166" t="s">
        <v>345</v>
      </c>
      <c r="B2166" t="s">
        <v>5</v>
      </c>
      <c r="C2166">
        <v>0.10886151753452582</v>
      </c>
      <c r="D2166">
        <v>1.2959999999999992E-2</v>
      </c>
      <c r="E2166">
        <v>9.5901517534525915E-2</v>
      </c>
      <c r="F2166">
        <v>3.6935379383631436E-2</v>
      </c>
      <c r="G2166">
        <v>7.1926138150894436E-2</v>
      </c>
      <c r="H2166">
        <v>0.17500000000000007</v>
      </c>
      <c r="I2166">
        <v>5.0999999999999969E-2</v>
      </c>
      <c r="J2166">
        <v>575945.62965194054</v>
      </c>
      <c r="K2166">
        <v>1117069.6232982213</v>
      </c>
      <c r="L2166">
        <v>3082340.2233546926</v>
      </c>
      <c r="M2166">
        <v>3082340.2233546907</v>
      </c>
      <c r="N2166">
        <v>67217.161634993972</v>
      </c>
      <c r="O2166">
        <v>1625798.091315168</v>
      </c>
      <c r="P2166">
        <v>18273.384631418121</v>
      </c>
      <c r="Q2166">
        <v>2584.2282296207163</v>
      </c>
      <c r="R2166">
        <v>1063.738255912981</v>
      </c>
      <c r="S2166">
        <v>43097.821615643261</v>
      </c>
      <c r="T2166">
        <v>2197.9889023978058</v>
      </c>
      <c r="U2166">
        <v>68.709806423749455</v>
      </c>
      <c r="V2166">
        <v>37615639.482313462</v>
      </c>
    </row>
    <row r="2167" spans="1:22" x14ac:dyDescent="0.25">
      <c r="A2167" t="s">
        <v>345</v>
      </c>
      <c r="B2167" t="s">
        <v>6</v>
      </c>
      <c r="U2167">
        <v>2.4277000000000002</v>
      </c>
    </row>
    <row r="2168" spans="1:22" x14ac:dyDescent="0.25">
      <c r="A2168" t="s">
        <v>345</v>
      </c>
      <c r="B2168" t="s">
        <v>7</v>
      </c>
      <c r="U2168">
        <v>7.0861999999999981</v>
      </c>
    </row>
    <row r="2169" spans="1:22" x14ac:dyDescent="0.25">
      <c r="A2169" t="s">
        <v>346</v>
      </c>
      <c r="B2169" t="s">
        <v>1</v>
      </c>
      <c r="C2169">
        <v>7.9574388752744335E-2</v>
      </c>
      <c r="D2169">
        <v>1.2959999999999996E-2</v>
      </c>
      <c r="E2169">
        <v>6.661438875274435E-2</v>
      </c>
      <c r="F2169">
        <v>2.9613597188186083E-2</v>
      </c>
      <c r="G2169">
        <v>4.9960791564558245E-2</v>
      </c>
      <c r="H2169">
        <v>0.17500000000000004</v>
      </c>
      <c r="I2169">
        <v>5.1000000000000004E-2</v>
      </c>
      <c r="J2169">
        <v>584986.94429025729</v>
      </c>
      <c r="K2169">
        <v>820709.71008809889</v>
      </c>
      <c r="L2169">
        <v>2107648.5212365785</v>
      </c>
      <c r="M2169">
        <v>2107648.5212365789</v>
      </c>
      <c r="N2169">
        <v>88620.152256929316</v>
      </c>
      <c r="O2169">
        <v>1317076.5021214269</v>
      </c>
      <c r="P2169">
        <v>48531.957968362491</v>
      </c>
      <c r="Q2169">
        <v>6082.9760599463207</v>
      </c>
      <c r="R2169">
        <v>2785.361635443749</v>
      </c>
      <c r="S2169">
        <v>29704.906368388951</v>
      </c>
      <c r="T2169">
        <v>1514.9502247878361</v>
      </c>
      <c r="U2169">
        <v>66.009052112676073</v>
      </c>
      <c r="V2169">
        <v>38121779.045230217</v>
      </c>
    </row>
    <row r="2170" spans="1:22" x14ac:dyDescent="0.25">
      <c r="A2170" t="s">
        <v>346</v>
      </c>
      <c r="B2170" t="s">
        <v>2</v>
      </c>
      <c r="U2170">
        <v>8.2385000000000002</v>
      </c>
    </row>
    <row r="2171" spans="1:22" x14ac:dyDescent="0.25">
      <c r="A2171" t="s">
        <v>346</v>
      </c>
      <c r="B2171" t="s">
        <v>3</v>
      </c>
      <c r="C2171">
        <v>4.3866875083369117E-2</v>
      </c>
      <c r="D2171">
        <v>1.2959999999999998E-2</v>
      </c>
      <c r="E2171">
        <v>3.0906875083369121E-2</v>
      </c>
      <c r="F2171">
        <v>2.0686718770842279E-2</v>
      </c>
      <c r="G2171">
        <v>2.3180156312526835E-2</v>
      </c>
      <c r="H2171">
        <v>0.17499999999999993</v>
      </c>
      <c r="I2171">
        <v>5.1000000000000004E-2</v>
      </c>
      <c r="J2171">
        <v>135537.17005595102</v>
      </c>
      <c r="K2171">
        <v>83106.518418952473</v>
      </c>
      <c r="L2171">
        <v>233680.9363418791</v>
      </c>
      <c r="M2171">
        <v>233680.93634187913</v>
      </c>
      <c r="N2171">
        <v>3909.6547287445865</v>
      </c>
      <c r="O2171">
        <v>214734.03374615888</v>
      </c>
      <c r="P2171">
        <v>403.14090987449794</v>
      </c>
      <c r="Q2171">
        <v>48.376909184939748</v>
      </c>
      <c r="R2171">
        <v>23.027408772031318</v>
      </c>
      <c r="S2171">
        <v>3268.4200769867962</v>
      </c>
      <c r="T2171">
        <v>166.68942392632658</v>
      </c>
      <c r="U2171">
        <v>17.3398</v>
      </c>
      <c r="V2171">
        <v>8877289.8280769251</v>
      </c>
    </row>
    <row r="2172" spans="1:22" x14ac:dyDescent="0.25">
      <c r="A2172" t="s">
        <v>346</v>
      </c>
      <c r="B2172" t="s">
        <v>4</v>
      </c>
      <c r="U2172">
        <v>4.8807999999999998</v>
      </c>
    </row>
    <row r="2173" spans="1:22" x14ac:dyDescent="0.25">
      <c r="A2173" t="s">
        <v>346</v>
      </c>
      <c r="B2173" t="s">
        <v>5</v>
      </c>
      <c r="C2173">
        <v>9.3188839456124134E-2</v>
      </c>
      <c r="D2173">
        <v>1.2960000000000001E-2</v>
      </c>
      <c r="E2173">
        <v>8.0228839456124162E-2</v>
      </c>
      <c r="F2173">
        <v>3.301720986403104E-2</v>
      </c>
      <c r="G2173">
        <v>6.0171629592093129E-2</v>
      </c>
      <c r="H2173">
        <v>0.17500000000000002</v>
      </c>
      <c r="I2173">
        <v>5.1000000000000011E-2</v>
      </c>
      <c r="J2173">
        <v>290678.71505450254</v>
      </c>
      <c r="K2173">
        <v>449645.19831641612</v>
      </c>
      <c r="L2173">
        <v>1166560.1218517309</v>
      </c>
      <c r="M2173">
        <v>1166560.121851732</v>
      </c>
      <c r="N2173">
        <v>45593.868274379289</v>
      </c>
      <c r="O2173">
        <v>694730.04509653966</v>
      </c>
      <c r="P2173">
        <v>24055.937282486786</v>
      </c>
      <c r="Q2173">
        <v>2886.7124738984144</v>
      </c>
      <c r="R2173">
        <v>1374.0751375756452</v>
      </c>
      <c r="S2173">
        <v>16438.766299161416</v>
      </c>
      <c r="T2173">
        <v>838.37708125723213</v>
      </c>
      <c r="U2173">
        <v>29.924599999999998</v>
      </c>
      <c r="V2173">
        <v>18922917.651346158</v>
      </c>
    </row>
    <row r="2174" spans="1:22" x14ac:dyDescent="0.25">
      <c r="A2174" t="s">
        <v>346</v>
      </c>
      <c r="B2174" t="s">
        <v>6</v>
      </c>
      <c r="U2174">
        <v>1.3</v>
      </c>
    </row>
    <row r="2175" spans="1:22" x14ac:dyDescent="0.25">
      <c r="A2175" t="s">
        <v>346</v>
      </c>
      <c r="B2175" t="s">
        <v>7</v>
      </c>
      <c r="U2175">
        <v>4.3253521126760575</v>
      </c>
    </row>
    <row r="2176" spans="1:22" x14ac:dyDescent="0.25">
      <c r="A2176" t="s">
        <v>347</v>
      </c>
      <c r="B2176" t="s">
        <v>1</v>
      </c>
      <c r="C2176">
        <v>5.8299711092851605E-2</v>
      </c>
      <c r="D2176">
        <v>1.2960000000000013E-2</v>
      </c>
      <c r="E2176">
        <v>4.5339711092851516E-2</v>
      </c>
      <c r="F2176">
        <v>2.4294927773212929E-2</v>
      </c>
      <c r="G2176">
        <v>3.4004783319638687E-2</v>
      </c>
      <c r="H2176">
        <v>0.17500000000000024</v>
      </c>
      <c r="I2176">
        <v>5.1000000000000136E-2</v>
      </c>
      <c r="J2176">
        <v>859632.61307113012</v>
      </c>
      <c r="K2176">
        <v>796660.31565712986</v>
      </c>
      <c r="L2176">
        <v>2109089.3352167006</v>
      </c>
      <c r="M2176">
        <v>2109089.3352166996</v>
      </c>
      <c r="N2176">
        <v>70222.90293867304</v>
      </c>
      <c r="O2176">
        <v>1586070.0257895873</v>
      </c>
      <c r="P2176">
        <v>33211.523203650759</v>
      </c>
      <c r="Q2176">
        <v>4010.2188464592309</v>
      </c>
      <c r="R2176">
        <v>1898.3088445556089</v>
      </c>
      <c r="S2176">
        <v>29593.579490016014</v>
      </c>
      <c r="T2176">
        <v>1509.2725539908167</v>
      </c>
      <c r="U2176">
        <v>107.12619999999993</v>
      </c>
      <c r="V2176">
        <v>56199030.826065414</v>
      </c>
    </row>
    <row r="2177" spans="1:22" x14ac:dyDescent="0.25">
      <c r="A2177" t="s">
        <v>347</v>
      </c>
      <c r="B2177" t="s">
        <v>2</v>
      </c>
      <c r="C2177">
        <v>2.58792695833742E-2</v>
      </c>
      <c r="D2177">
        <v>1.2960000000000001E-2</v>
      </c>
      <c r="E2177">
        <v>1.2919269583374202E-2</v>
      </c>
      <c r="F2177">
        <v>1.6189817395843544E-2</v>
      </c>
      <c r="G2177">
        <v>9.6894521875306502E-3</v>
      </c>
      <c r="H2177">
        <v>0.17500000000000002</v>
      </c>
      <c r="I2177">
        <v>5.099999999999999E-2</v>
      </c>
      <c r="J2177">
        <v>100309.72602919429</v>
      </c>
      <c r="K2177">
        <v>33677.340887482438</v>
      </c>
      <c r="L2177">
        <v>69174.419117920188</v>
      </c>
      <c r="M2177">
        <v>69174.419117920203</v>
      </c>
      <c r="N2177">
        <v>7964.4008861318143</v>
      </c>
      <c r="O2177">
        <v>126022.66603054495</v>
      </c>
      <c r="P2177">
        <v>5834.7167638449646</v>
      </c>
      <c r="Q2177">
        <v>725.00207368253587</v>
      </c>
      <c r="R2177">
        <v>334.54566071390252</v>
      </c>
      <c r="S2177">
        <v>1018.2077905712522</v>
      </c>
      <c r="T2177">
        <v>51.928597319133857</v>
      </c>
      <c r="U2177">
        <v>10.55</v>
      </c>
      <c r="V2177">
        <v>6554809.6730769221</v>
      </c>
    </row>
    <row r="2178" spans="1:22" x14ac:dyDescent="0.25">
      <c r="A2178" t="s">
        <v>347</v>
      </c>
      <c r="B2178" t="s">
        <v>3</v>
      </c>
      <c r="C2178">
        <v>3.631685455260366E-2</v>
      </c>
      <c r="D2178">
        <v>1.2959999999999998E-2</v>
      </c>
      <c r="E2178">
        <v>2.3356854552603678E-2</v>
      </c>
      <c r="F2178">
        <v>1.8799213638150923E-2</v>
      </c>
      <c r="G2178">
        <v>1.7517640914452758E-2</v>
      </c>
      <c r="H2178">
        <v>0.17499999999999993</v>
      </c>
      <c r="I2178">
        <v>5.0999999999999997E-2</v>
      </c>
      <c r="J2178">
        <v>209362.79779404757</v>
      </c>
      <c r="K2178">
        <v>91681.766443821092</v>
      </c>
      <c r="L2178">
        <v>259181.66271964536</v>
      </c>
      <c r="M2178">
        <v>259181.6627196453</v>
      </c>
      <c r="N2178">
        <v>3965.909152954584</v>
      </c>
      <c r="O2178">
        <v>297078.65508491412</v>
      </c>
      <c r="P2178">
        <v>128.3347099677984</v>
      </c>
      <c r="Q2178">
        <v>15.400165196135809</v>
      </c>
      <c r="R2178">
        <v>7.3304786333606451</v>
      </c>
      <c r="S2178">
        <v>3629.7276871143627</v>
      </c>
      <c r="T2178">
        <v>185.11611204283247</v>
      </c>
      <c r="U2178">
        <v>27.749200000000002</v>
      </c>
      <c r="V2178">
        <v>13699347.077307694</v>
      </c>
    </row>
    <row r="2179" spans="1:22" x14ac:dyDescent="0.25">
      <c r="A2179" t="s">
        <v>347</v>
      </c>
      <c r="B2179" t="s">
        <v>4</v>
      </c>
      <c r="C2179">
        <v>0.11952070041704035</v>
      </c>
      <c r="D2179">
        <v>1.2959999999999998E-2</v>
      </c>
      <c r="E2179">
        <v>0.10656070041704034</v>
      </c>
      <c r="F2179">
        <v>3.9600175104260088E-2</v>
      </c>
      <c r="G2179">
        <v>7.992052531278028E-2</v>
      </c>
      <c r="H2179">
        <v>0.17499999999999999</v>
      </c>
      <c r="I2179">
        <v>5.0999999999999997E-2</v>
      </c>
      <c r="J2179">
        <v>91395.838139033687</v>
      </c>
      <c r="K2179">
        <v>198338.96683127194</v>
      </c>
      <c r="L2179">
        <v>556676.46886409598</v>
      </c>
      <c r="M2179">
        <v>556676.46886409586</v>
      </c>
      <c r="N2179">
        <v>9585.107907430036</v>
      </c>
      <c r="O2179">
        <v>280149.69706287567</v>
      </c>
      <c r="P2179">
        <v>1239.6578173779278</v>
      </c>
      <c r="Q2179">
        <v>148.75893808535133</v>
      </c>
      <c r="R2179">
        <v>70.809254528627221</v>
      </c>
      <c r="S2179">
        <v>7731.5717387612531</v>
      </c>
      <c r="T2179">
        <v>394.3101586768239</v>
      </c>
      <c r="U2179">
        <v>12.55</v>
      </c>
      <c r="V2179">
        <v>5955700.2369230771</v>
      </c>
    </row>
    <row r="2180" spans="1:22" x14ac:dyDescent="0.25">
      <c r="A2180" t="s">
        <v>347</v>
      </c>
      <c r="B2180" t="s">
        <v>5</v>
      </c>
      <c r="C2180">
        <v>6.3870338213620509E-2</v>
      </c>
      <c r="D2180">
        <v>1.2959999999999992E-2</v>
      </c>
      <c r="E2180">
        <v>5.0910338213620537E-2</v>
      </c>
      <c r="F2180">
        <v>2.5687584553405123E-2</v>
      </c>
      <c r="G2180">
        <v>3.8182753660215368E-2</v>
      </c>
      <c r="H2180">
        <v>0.17499999999999996</v>
      </c>
      <c r="I2180">
        <v>5.1000000000000004E-2</v>
      </c>
      <c r="J2180">
        <v>357188.62544805335</v>
      </c>
      <c r="K2180">
        <v>390557.44668233069</v>
      </c>
      <c r="L2180">
        <v>1006740.2497786711</v>
      </c>
      <c r="M2180">
        <v>1006740.2497786707</v>
      </c>
      <c r="N2180">
        <v>41233.022567079752</v>
      </c>
      <c r="O2180">
        <v>706513.04956330394</v>
      </c>
      <c r="P2180">
        <v>22412.837142425124</v>
      </c>
      <c r="Q2180">
        <v>2689.5404570910141</v>
      </c>
      <c r="R2180">
        <v>1280.2212575753229</v>
      </c>
      <c r="S2180">
        <v>14129.803720255584</v>
      </c>
      <c r="T2180">
        <v>720.61998973303457</v>
      </c>
      <c r="U2180">
        <v>43.856999999999999</v>
      </c>
      <c r="V2180">
        <v>23345172.310488462</v>
      </c>
    </row>
    <row r="2181" spans="1:22" x14ac:dyDescent="0.25">
      <c r="A2181" t="s">
        <v>347</v>
      </c>
      <c r="B2181" t="s">
        <v>6</v>
      </c>
      <c r="U2181">
        <v>4.7500000000000009</v>
      </c>
    </row>
    <row r="2182" spans="1:22" x14ac:dyDescent="0.25">
      <c r="A2182" t="s">
        <v>347</v>
      </c>
      <c r="B2182" t="s">
        <v>7</v>
      </c>
      <c r="U2182">
        <v>7.67</v>
      </c>
    </row>
    <row r="2183" spans="1:22" x14ac:dyDescent="0.25">
      <c r="A2183" t="s">
        <v>348</v>
      </c>
      <c r="B2183" t="s">
        <v>1</v>
      </c>
      <c r="C2183">
        <v>9.9568797661900965E-2</v>
      </c>
      <c r="D2183">
        <v>1.2960000000000001E-2</v>
      </c>
      <c r="E2183">
        <v>8.6608797661900938E-2</v>
      </c>
      <c r="F2183">
        <v>3.4612199415475241E-2</v>
      </c>
      <c r="G2183">
        <v>6.4956598246425648E-2</v>
      </c>
      <c r="H2183">
        <v>0.17499999999999949</v>
      </c>
      <c r="I2183">
        <v>5.1000000000000045E-2</v>
      </c>
      <c r="J2183">
        <v>2348067.5118866037</v>
      </c>
      <c r="K2183">
        <v>4308672.8567400584</v>
      </c>
      <c r="L2183">
        <v>11139975.642930774</v>
      </c>
      <c r="M2183">
        <v>11139975.642930739</v>
      </c>
      <c r="N2183">
        <v>446510.73182236217</v>
      </c>
      <c r="O2183">
        <v>6210229.6368043059</v>
      </c>
      <c r="P2183">
        <v>239479.08653621832</v>
      </c>
      <c r="Q2183">
        <v>28910.556870236916</v>
      </c>
      <c r="R2183">
        <v>13687.87181372922</v>
      </c>
      <c r="S2183">
        <v>156454.05956438748</v>
      </c>
      <c r="T2183">
        <v>7979.1570377837697</v>
      </c>
      <c r="U2183">
        <v>284.17509999999987</v>
      </c>
      <c r="V2183">
        <v>153424789.05740786</v>
      </c>
    </row>
    <row r="2184" spans="1:22" x14ac:dyDescent="0.25">
      <c r="A2184" t="s">
        <v>348</v>
      </c>
      <c r="B2184" t="s">
        <v>2</v>
      </c>
      <c r="C2184">
        <v>9.8653365407917706E-2</v>
      </c>
      <c r="D2184">
        <v>1.2959999999999999E-2</v>
      </c>
      <c r="E2184">
        <v>8.5693365407917652E-2</v>
      </c>
      <c r="F2184">
        <v>3.4383341351979416E-2</v>
      </c>
      <c r="G2184">
        <v>6.4270024055938249E-2</v>
      </c>
      <c r="H2184">
        <v>0.17499999999999996</v>
      </c>
      <c r="I2184">
        <v>5.1000000000000004E-2</v>
      </c>
      <c r="J2184">
        <v>173070.51211979846</v>
      </c>
      <c r="K2184">
        <v>370740.83691725973</v>
      </c>
      <c r="L2184">
        <v>726890.03166174272</v>
      </c>
      <c r="M2184">
        <v>726890.03166174283</v>
      </c>
      <c r="N2184">
        <v>96333.119772508973</v>
      </c>
      <c r="O2184">
        <v>447478.2292645491</v>
      </c>
      <c r="P2184">
        <v>72353.135869668433</v>
      </c>
      <c r="Q2184">
        <v>8776.4613404224892</v>
      </c>
      <c r="R2184">
        <v>4137.6094577146368</v>
      </c>
      <c r="S2184">
        <v>10528.937302286826</v>
      </c>
      <c r="T2184">
        <v>536.97580241662797</v>
      </c>
      <c r="U2184">
        <v>17.869100000000003</v>
      </c>
      <c r="V2184">
        <v>11269063.88076923</v>
      </c>
    </row>
    <row r="2185" spans="1:22" x14ac:dyDescent="0.25">
      <c r="A2185" t="s">
        <v>348</v>
      </c>
      <c r="B2185" t="s">
        <v>3</v>
      </c>
      <c r="C2185">
        <v>8.6228450045796892E-2</v>
      </c>
      <c r="D2185">
        <v>1.2959999999999996E-2</v>
      </c>
      <c r="E2185">
        <v>7.3268450045796935E-2</v>
      </c>
      <c r="F2185">
        <v>3.1277112511449233E-2</v>
      </c>
      <c r="G2185">
        <v>5.4951337534347715E-2</v>
      </c>
      <c r="H2185">
        <v>0.17500000000000024</v>
      </c>
      <c r="I2185">
        <v>5.1000000000000052E-2</v>
      </c>
      <c r="J2185">
        <v>577200.64690528612</v>
      </c>
      <c r="K2185">
        <v>859124.76493636146</v>
      </c>
      <c r="L2185">
        <v>2398181.248779072</v>
      </c>
      <c r="M2185">
        <v>2398181.2487790724</v>
      </c>
      <c r="N2185">
        <v>44798.26150750299</v>
      </c>
      <c r="O2185">
        <v>1391527.150334144</v>
      </c>
      <c r="P2185">
        <v>8004.9080595088999</v>
      </c>
      <c r="Q2185">
        <v>1039.5704169695025</v>
      </c>
      <c r="R2185">
        <v>461.26840230039852</v>
      </c>
      <c r="S2185">
        <v>33579.937800879597</v>
      </c>
      <c r="T2185">
        <v>1712.5768278448584</v>
      </c>
      <c r="U2185">
        <v>70.923099999999977</v>
      </c>
      <c r="V2185">
        <v>37736447.271084636</v>
      </c>
    </row>
    <row r="2186" spans="1:22" x14ac:dyDescent="0.25">
      <c r="A2186" t="s">
        <v>348</v>
      </c>
      <c r="B2186" t="s">
        <v>4</v>
      </c>
      <c r="C2186">
        <v>0.11061732412464922</v>
      </c>
      <c r="D2186">
        <v>1.2959999999999998E-2</v>
      </c>
      <c r="E2186">
        <v>9.7657324124649225E-2</v>
      </c>
      <c r="F2186">
        <v>3.7374331031162292E-2</v>
      </c>
      <c r="G2186">
        <v>7.3242993093486863E-2</v>
      </c>
      <c r="H2186">
        <v>0.17499999999999996</v>
      </c>
      <c r="I2186">
        <v>5.0999999999999983E-2</v>
      </c>
      <c r="J2186">
        <v>279418.56613604905</v>
      </c>
      <c r="K2186">
        <v>548441.68610680068</v>
      </c>
      <c r="L2186">
        <v>1553813.1252238248</v>
      </c>
      <c r="M2186">
        <v>1553813.1252238257</v>
      </c>
      <c r="N2186">
        <v>22877.983274144353</v>
      </c>
      <c r="O2186">
        <v>804982.26896870544</v>
      </c>
      <c r="P2186">
        <v>0</v>
      </c>
      <c r="Q2186">
        <v>0</v>
      </c>
      <c r="R2186">
        <v>0</v>
      </c>
      <c r="S2186">
        <v>21767.824238006011</v>
      </c>
      <c r="T2186">
        <v>1110.1590361383071</v>
      </c>
      <c r="U2186">
        <v>38.296799999999998</v>
      </c>
      <c r="V2186">
        <v>18305811.636980765</v>
      </c>
    </row>
    <row r="2187" spans="1:22" x14ac:dyDescent="0.25">
      <c r="A2187" t="s">
        <v>348</v>
      </c>
      <c r="B2187" t="s">
        <v>5</v>
      </c>
      <c r="C2187">
        <v>0.10904952103680167</v>
      </c>
      <c r="D2187">
        <v>1.2960000000000015E-2</v>
      </c>
      <c r="E2187">
        <v>9.6089521036801684E-2</v>
      </c>
      <c r="F2187">
        <v>3.6982380259200406E-2</v>
      </c>
      <c r="G2187">
        <v>7.2067140777601221E-2</v>
      </c>
      <c r="H2187">
        <v>0.17500000000000024</v>
      </c>
      <c r="I2187">
        <v>5.1000000000000052E-2</v>
      </c>
      <c r="J2187">
        <v>891929.03671789472</v>
      </c>
      <c r="K2187">
        <v>1848351.2809626616</v>
      </c>
      <c r="L2187">
        <v>4668419.0539116571</v>
      </c>
      <c r="M2187">
        <v>4668419.0539116608</v>
      </c>
      <c r="N2187">
        <v>219158.69724408351</v>
      </c>
      <c r="O2187">
        <v>2521121.6204364733</v>
      </c>
      <c r="P2187">
        <v>127855.51595163245</v>
      </c>
      <c r="Q2187">
        <v>15342.661914195894</v>
      </c>
      <c r="R2187">
        <v>7303.1070711572447</v>
      </c>
      <c r="S2187">
        <v>65325.7966765901</v>
      </c>
      <c r="T2187">
        <v>3331.6156305060958</v>
      </c>
      <c r="U2187">
        <v>108.54329999999995</v>
      </c>
      <c r="V2187">
        <v>58220001.921403825</v>
      </c>
    </row>
    <row r="2188" spans="1:22" x14ac:dyDescent="0.25">
      <c r="A2188" t="s">
        <v>348</v>
      </c>
      <c r="B2188" t="s">
        <v>6</v>
      </c>
      <c r="U2188">
        <v>7.3241999999999985</v>
      </c>
    </row>
    <row r="2189" spans="1:22" x14ac:dyDescent="0.25">
      <c r="A2189" t="s">
        <v>348</v>
      </c>
      <c r="B2189" t="s">
        <v>7</v>
      </c>
      <c r="C2189">
        <v>9.2729656735126856E-2</v>
      </c>
      <c r="D2189">
        <v>1.2960000000000008E-2</v>
      </c>
      <c r="E2189">
        <v>7.9769656735126912E-2</v>
      </c>
      <c r="F2189">
        <v>3.2902414183781738E-2</v>
      </c>
      <c r="G2189">
        <v>5.9827242551345132E-2</v>
      </c>
      <c r="H2189">
        <v>0.17499999999999996</v>
      </c>
      <c r="I2189">
        <v>5.1000000000000094E-2</v>
      </c>
      <c r="J2189">
        <v>374314.28115231113</v>
      </c>
      <c r="K2189">
        <v>623114.89507971494</v>
      </c>
      <c r="L2189">
        <v>1625790.0480570616</v>
      </c>
      <c r="M2189">
        <v>1625790.0480570628</v>
      </c>
      <c r="N2189">
        <v>60888.659295520978</v>
      </c>
      <c r="O2189">
        <v>936540.5169365058</v>
      </c>
      <c r="P2189">
        <v>31265.526655408565</v>
      </c>
      <c r="Q2189">
        <v>3751.8631986490277</v>
      </c>
      <c r="R2189">
        <v>1785.8868825569371</v>
      </c>
      <c r="S2189">
        <v>22916.634213992544</v>
      </c>
      <c r="T2189">
        <v>1168.7483449136196</v>
      </c>
      <c r="U2189">
        <v>41.218599999999967</v>
      </c>
      <c r="V2189">
        <v>24480671.89947693</v>
      </c>
    </row>
    <row r="2190" spans="1:22" x14ac:dyDescent="0.25">
      <c r="A2190" t="s">
        <v>349</v>
      </c>
      <c r="B2190" t="s">
        <v>1</v>
      </c>
      <c r="C2190">
        <v>8.0586610333858333E-2</v>
      </c>
      <c r="D2190">
        <v>1.2960000000000022E-2</v>
      </c>
      <c r="E2190">
        <v>6.762661033385832E-2</v>
      </c>
      <c r="F2190">
        <v>2.98666525834646E-2</v>
      </c>
      <c r="G2190">
        <v>5.071995775039382E-2</v>
      </c>
      <c r="H2190">
        <v>0.17500000000000041</v>
      </c>
      <c r="I2190">
        <v>5.1000000000000073E-2</v>
      </c>
      <c r="J2190">
        <v>1251338.7098355039</v>
      </c>
      <c r="K2190">
        <v>1809598.2616840606</v>
      </c>
      <c r="L2190">
        <v>4718343.2647335706</v>
      </c>
      <c r="M2190">
        <v>4718343.2647335734</v>
      </c>
      <c r="N2190">
        <v>177612.88007965637</v>
      </c>
      <c r="O2190">
        <v>2883324.0914399093</v>
      </c>
      <c r="P2190">
        <v>91765.134938545787</v>
      </c>
      <c r="Q2190">
        <v>11175.326180270382</v>
      </c>
      <c r="R2190">
        <v>5249.963517059623</v>
      </c>
      <c r="S2190">
        <v>66053.715931281477</v>
      </c>
      <c r="T2190">
        <v>3368.739512495355</v>
      </c>
      <c r="U2190">
        <v>145.95910000000001</v>
      </c>
      <c r="V2190">
        <v>81724785.880711511</v>
      </c>
    </row>
    <row r="2191" spans="1:22" x14ac:dyDescent="0.25">
      <c r="A2191" t="s">
        <v>349</v>
      </c>
      <c r="B2191" t="s">
        <v>2</v>
      </c>
      <c r="C2191">
        <v>8.3616068811330893E-2</v>
      </c>
      <c r="D2191">
        <v>1.2960000000000001E-2</v>
      </c>
      <c r="E2191">
        <v>7.065606881133088E-2</v>
      </c>
      <c r="F2191">
        <v>3.062401720283273E-2</v>
      </c>
      <c r="G2191">
        <v>5.2992051608498174E-2</v>
      </c>
      <c r="H2191">
        <v>0.17500000000000002</v>
      </c>
      <c r="I2191">
        <v>5.1000000000000011E-2</v>
      </c>
      <c r="J2191">
        <v>119617.93330243049</v>
      </c>
      <c r="K2191">
        <v>191125.39342538596</v>
      </c>
      <c r="L2191">
        <v>424089.71662354289</v>
      </c>
      <c r="M2191">
        <v>424089.71662354283</v>
      </c>
      <c r="N2191">
        <v>37321.615913153742</v>
      </c>
      <c r="O2191">
        <v>273421.71081466274</v>
      </c>
      <c r="P2191">
        <v>26238.341641151837</v>
      </c>
      <c r="Q2191">
        <v>3239.3804446896675</v>
      </c>
      <c r="R2191">
        <v>1503.3638263779164</v>
      </c>
      <c r="S2191">
        <v>6032.8544252467418</v>
      </c>
      <c r="T2191">
        <v>307.67557568758383</v>
      </c>
      <c r="U2191">
        <v>12.299999999999999</v>
      </c>
      <c r="V2191">
        <v>7797156.5961538451</v>
      </c>
    </row>
    <row r="2192" spans="1:22" x14ac:dyDescent="0.25">
      <c r="A2192" t="s">
        <v>349</v>
      </c>
      <c r="B2192" t="s">
        <v>3</v>
      </c>
      <c r="C2192">
        <v>5.6087721281578441E-2</v>
      </c>
      <c r="D2192">
        <v>1.2959999999999989E-2</v>
      </c>
      <c r="E2192">
        <v>4.312772128157849E-2</v>
      </c>
      <c r="F2192">
        <v>2.3741930320394618E-2</v>
      </c>
      <c r="G2192">
        <v>3.2345790961183854E-2</v>
      </c>
      <c r="H2192">
        <v>0.17499999999999993</v>
      </c>
      <c r="I2192">
        <v>5.099999999999999E-2</v>
      </c>
      <c r="J2192">
        <v>347555.2631199871</v>
      </c>
      <c r="K2192">
        <v>296565.68240227457</v>
      </c>
      <c r="L2192">
        <v>830371.43311245192</v>
      </c>
      <c r="M2192">
        <v>830371.43311245157</v>
      </c>
      <c r="N2192">
        <v>14831.403523593093</v>
      </c>
      <c r="O2192">
        <v>629289.54199866822</v>
      </c>
      <c r="P2192">
        <v>2283.2721149217527</v>
      </c>
      <c r="Q2192">
        <v>273.99265379061029</v>
      </c>
      <c r="R2192">
        <v>130.42050320433049</v>
      </c>
      <c r="S2192">
        <v>11554.441723764341</v>
      </c>
      <c r="T2192">
        <v>589.27652791198125</v>
      </c>
      <c r="U2192">
        <v>40.78390000000001</v>
      </c>
      <c r="V2192">
        <v>22709391.419038448</v>
      </c>
    </row>
    <row r="2193" spans="1:22" x14ac:dyDescent="0.25">
      <c r="A2193" t="s">
        <v>349</v>
      </c>
      <c r="B2193" t="s">
        <v>4</v>
      </c>
      <c r="C2193">
        <v>3.4887389319213424E-2</v>
      </c>
      <c r="D2193">
        <v>1.2959999999999996E-2</v>
      </c>
      <c r="E2193">
        <v>2.1927389319213435E-2</v>
      </c>
      <c r="F2193">
        <v>1.8441847329803349E-2</v>
      </c>
      <c r="G2193">
        <v>1.6445541989410079E-2</v>
      </c>
      <c r="H2193">
        <v>0.17499999999999999</v>
      </c>
      <c r="I2193">
        <v>5.0999999999999983E-2</v>
      </c>
      <c r="J2193">
        <v>118943.15692114213</v>
      </c>
      <c r="K2193">
        <v>51459.663671715614</v>
      </c>
      <c r="L2193">
        <v>145856.42753129511</v>
      </c>
      <c r="M2193">
        <v>145856.42753129508</v>
      </c>
      <c r="N2193">
        <v>2130.6408709629322</v>
      </c>
      <c r="O2193">
        <v>168272.17972189479</v>
      </c>
      <c r="P2193">
        <v>0</v>
      </c>
      <c r="Q2193">
        <v>0</v>
      </c>
      <c r="R2193">
        <v>0</v>
      </c>
      <c r="S2193">
        <v>2027.2510665679777</v>
      </c>
      <c r="T2193">
        <v>103.38980439496684</v>
      </c>
      <c r="U2193">
        <v>15.600000000000003</v>
      </c>
      <c r="V2193">
        <v>7751420.4153846158</v>
      </c>
    </row>
    <row r="2194" spans="1:22" x14ac:dyDescent="0.25">
      <c r="A2194" t="s">
        <v>349</v>
      </c>
      <c r="B2194" t="s">
        <v>5</v>
      </c>
      <c r="C2194">
        <v>0.10879472608790876</v>
      </c>
      <c r="D2194">
        <v>1.2959999999999989E-2</v>
      </c>
      <c r="E2194">
        <v>9.5834726087908745E-2</v>
      </c>
      <c r="F2194">
        <v>3.6918681521977165E-2</v>
      </c>
      <c r="G2194">
        <v>7.1876044565931538E-2</v>
      </c>
      <c r="H2194">
        <v>0.17500000000000013</v>
      </c>
      <c r="I2194">
        <v>5.1000000000000024E-2</v>
      </c>
      <c r="J2194">
        <v>593792.03947418323</v>
      </c>
      <c r="K2194">
        <v>1221078.7151721364</v>
      </c>
      <c r="L2194">
        <v>3179082.0728554069</v>
      </c>
      <c r="M2194">
        <v>3179082.0728554092</v>
      </c>
      <c r="N2194">
        <v>121038.51816525031</v>
      </c>
      <c r="O2194">
        <v>1693832.2364810691</v>
      </c>
      <c r="P2194">
        <v>63023.161732486325</v>
      </c>
      <c r="Q2194">
        <v>7635.509947791802</v>
      </c>
      <c r="R2194">
        <v>3603.5922556941837</v>
      </c>
      <c r="S2194">
        <v>44506.426478856381</v>
      </c>
      <c r="T2194">
        <v>2269.8277504216753</v>
      </c>
      <c r="U2194">
        <v>68.975200000000015</v>
      </c>
      <c r="V2194">
        <v>38812507.863596149</v>
      </c>
    </row>
    <row r="2195" spans="1:22" x14ac:dyDescent="0.25">
      <c r="A2195" t="s">
        <v>349</v>
      </c>
      <c r="B2195" t="s">
        <v>6</v>
      </c>
      <c r="U2195">
        <v>3</v>
      </c>
    </row>
    <row r="2196" spans="1:22" x14ac:dyDescent="0.25">
      <c r="A2196" t="s">
        <v>349</v>
      </c>
      <c r="B2196" t="s">
        <v>7</v>
      </c>
      <c r="U2196">
        <v>5.3</v>
      </c>
    </row>
    <row r="2197" spans="1:22" x14ac:dyDescent="0.25">
      <c r="A2197" t="s">
        <v>350</v>
      </c>
      <c r="B2197" t="s">
        <v>1</v>
      </c>
      <c r="C2197">
        <v>0.10138724634232341</v>
      </c>
      <c r="D2197">
        <v>1.2960000000000024E-2</v>
      </c>
      <c r="E2197">
        <v>8.8427246342323226E-2</v>
      </c>
      <c r="F2197">
        <v>3.5066811585580747E-2</v>
      </c>
      <c r="G2197">
        <v>6.6320434756742361E-2</v>
      </c>
      <c r="H2197">
        <v>0.17499999999999935</v>
      </c>
      <c r="I2197">
        <v>5.1000000000000087E-2</v>
      </c>
      <c r="J2197">
        <v>2558968.0402681539</v>
      </c>
      <c r="K2197">
        <v>4678780.8508240515</v>
      </c>
      <c r="L2197">
        <v>12654801.69264655</v>
      </c>
      <c r="M2197">
        <v>12654801.692646582</v>
      </c>
      <c r="N2197">
        <v>345385.21495640092</v>
      </c>
      <c r="O2197">
        <v>6892363.676135811</v>
      </c>
      <c r="P2197">
        <v>134052.59944748299</v>
      </c>
      <c r="Q2197">
        <v>16564.640233970487</v>
      </c>
      <c r="R2197">
        <v>7681.4792237541269</v>
      </c>
      <c r="S2197">
        <v>178008.08377848944</v>
      </c>
      <c r="T2197">
        <v>9078.412272702968</v>
      </c>
      <c r="U2197">
        <v>311.40320000000008</v>
      </c>
      <c r="V2197">
        <v>167312439.81432697</v>
      </c>
    </row>
    <row r="2198" spans="1:22" x14ac:dyDescent="0.25">
      <c r="A2198" t="s">
        <v>350</v>
      </c>
      <c r="B2198" t="s">
        <v>2</v>
      </c>
      <c r="C2198">
        <v>6.0460700837617579E-2</v>
      </c>
      <c r="D2198">
        <v>1.2959999999999999E-2</v>
      </c>
      <c r="E2198">
        <v>4.7500700837617586E-2</v>
      </c>
      <c r="F2198">
        <v>2.4835175209404398E-2</v>
      </c>
      <c r="G2198">
        <v>3.5625525628213209E-2</v>
      </c>
      <c r="H2198">
        <v>0.17500000000000002</v>
      </c>
      <c r="I2198">
        <v>5.1000000000000011E-2</v>
      </c>
      <c r="J2198">
        <v>148919.07859105559</v>
      </c>
      <c r="K2198">
        <v>193763.78477172417</v>
      </c>
      <c r="L2198">
        <v>342054.3004242538</v>
      </c>
      <c r="M2198">
        <v>342054.30042425392</v>
      </c>
      <c r="N2198">
        <v>59809.263472729654</v>
      </c>
      <c r="O2198">
        <v>282873.59989005013</v>
      </c>
      <c r="P2198">
        <v>46061.079190296034</v>
      </c>
      <c r="Q2198">
        <v>5813.1643999445896</v>
      </c>
      <c r="R2198">
        <v>2645.5864231022715</v>
      </c>
      <c r="S2198">
        <v>5032.7625683984343</v>
      </c>
      <c r="T2198">
        <v>256.67089098832008</v>
      </c>
      <c r="U2198">
        <v>13.799999999999999</v>
      </c>
      <c r="V2198">
        <v>9680917.6153846141</v>
      </c>
    </row>
    <row r="2199" spans="1:22" x14ac:dyDescent="0.25">
      <c r="A2199" t="s">
        <v>350</v>
      </c>
      <c r="B2199" t="s">
        <v>3</v>
      </c>
      <c r="C2199">
        <v>8.9840414531761864E-2</v>
      </c>
      <c r="D2199">
        <v>1.2960000000000006E-2</v>
      </c>
      <c r="E2199">
        <v>7.6880414531761865E-2</v>
      </c>
      <c r="F2199">
        <v>3.2180103632940424E-2</v>
      </c>
      <c r="G2199">
        <v>5.7660310898821315E-2</v>
      </c>
      <c r="H2199">
        <v>0.17500000000000024</v>
      </c>
      <c r="I2199">
        <v>5.1000000000000059E-2</v>
      </c>
      <c r="J2199">
        <v>853652.77928001073</v>
      </c>
      <c r="K2199">
        <v>1348741.5178132178</v>
      </c>
      <c r="L2199">
        <v>3703926.5627383082</v>
      </c>
      <c r="M2199">
        <v>3703926.5627383087</v>
      </c>
      <c r="N2199">
        <v>85574.497675335035</v>
      </c>
      <c r="O2199">
        <v>2116819.7994178929</v>
      </c>
      <c r="P2199">
        <v>26102.067920219532</v>
      </c>
      <c r="Q2199">
        <v>3189.5217414547387</v>
      </c>
      <c r="R2199">
        <v>1493.8710727453879</v>
      </c>
      <c r="S2199">
        <v>52130.387194021096</v>
      </c>
      <c r="T2199">
        <v>2658.6497468950747</v>
      </c>
      <c r="U2199">
        <v>103.78040000000001</v>
      </c>
      <c r="V2199">
        <v>55881299.732307702</v>
      </c>
    </row>
    <row r="2200" spans="1:22" x14ac:dyDescent="0.25">
      <c r="A2200" t="s">
        <v>350</v>
      </c>
      <c r="B2200" t="s">
        <v>4</v>
      </c>
      <c r="C2200">
        <v>9.9151911677595933E-2</v>
      </c>
      <c r="D2200">
        <v>1.2959999999999992E-2</v>
      </c>
      <c r="E2200">
        <v>8.6191911677596003E-2</v>
      </c>
      <c r="F2200">
        <v>3.4507977919398962E-2</v>
      </c>
      <c r="G2200">
        <v>6.4643933758196909E-2</v>
      </c>
      <c r="H2200">
        <v>0.17500000000000016</v>
      </c>
      <c r="I2200">
        <v>5.1000000000000038E-2</v>
      </c>
      <c r="J2200">
        <v>449140.53601787012</v>
      </c>
      <c r="K2200">
        <v>791777.34795993194</v>
      </c>
      <c r="L2200">
        <v>2182691.7934908797</v>
      </c>
      <c r="M2200">
        <v>2182691.7934908788</v>
      </c>
      <c r="N2200">
        <v>48160.062597229145</v>
      </c>
      <c r="O2200">
        <v>1192757.8213805731</v>
      </c>
      <c r="P2200">
        <v>13458.515165809098</v>
      </c>
      <c r="Q2200">
        <v>1742.0153379457045</v>
      </c>
      <c r="R2200">
        <v>775.2270556914948</v>
      </c>
      <c r="S2200">
        <v>30622.554745749614</v>
      </c>
      <c r="T2200">
        <v>1561.7502920332304</v>
      </c>
      <c r="U2200">
        <v>59.401599999999988</v>
      </c>
      <c r="V2200">
        <v>29361204.284038469</v>
      </c>
    </row>
    <row r="2201" spans="1:22" x14ac:dyDescent="0.25">
      <c r="A2201" t="s">
        <v>350</v>
      </c>
      <c r="B2201" t="s">
        <v>5</v>
      </c>
      <c r="C2201">
        <v>0.12107865444632271</v>
      </c>
      <c r="D2201">
        <v>1.2960000000000017E-2</v>
      </c>
      <c r="E2201">
        <v>0.10811865444632282</v>
      </c>
      <c r="F2201">
        <v>3.9989663611580704E-2</v>
      </c>
      <c r="G2201">
        <v>8.1088990834742067E-2</v>
      </c>
      <c r="H2201">
        <v>0.17500000000000035</v>
      </c>
      <c r="I2201">
        <v>5.1000000000000052E-2</v>
      </c>
      <c r="J2201">
        <v>920927.79454617423</v>
      </c>
      <c r="K2201">
        <v>2070724.5718811683</v>
      </c>
      <c r="L2201">
        <v>5675443.5570089482</v>
      </c>
      <c r="M2201">
        <v>5675443.5570089482</v>
      </c>
      <c r="N2201">
        <v>134182.53965864051</v>
      </c>
      <c r="O2201">
        <v>2857469.8267687024</v>
      </c>
      <c r="P2201">
        <v>42777.875653586663</v>
      </c>
      <c r="Q2201">
        <v>5133.3450784303996</v>
      </c>
      <c r="R2201">
        <v>2443.4722573328695</v>
      </c>
      <c r="S2201">
        <v>79760.082463644139</v>
      </c>
      <c r="T2201">
        <v>4067.7642056458521</v>
      </c>
      <c r="U2201">
        <v>111.54269999999994</v>
      </c>
      <c r="V2201">
        <v>60260499.874519199</v>
      </c>
    </row>
    <row r="2202" spans="1:22" x14ac:dyDescent="0.25">
      <c r="A2202" t="s">
        <v>350</v>
      </c>
      <c r="B2202" t="s">
        <v>6</v>
      </c>
      <c r="C2202">
        <v>0.10832477074243006</v>
      </c>
      <c r="D2202">
        <v>1.2959999999999998E-2</v>
      </c>
      <c r="E2202">
        <v>9.5364770742430077E-2</v>
      </c>
      <c r="F2202">
        <v>3.6801192685607512E-2</v>
      </c>
      <c r="G2202">
        <v>7.1523578056822537E-2</v>
      </c>
      <c r="H2202">
        <v>0.17499999999999996</v>
      </c>
      <c r="I2202">
        <v>5.1000000000000004E-2</v>
      </c>
      <c r="J2202">
        <v>98225.502898436112</v>
      </c>
      <c r="K2202">
        <v>179956.28356744454</v>
      </c>
      <c r="L2202">
        <v>510219.79336145887</v>
      </c>
      <c r="M2202">
        <v>510219.79336145869</v>
      </c>
      <c r="N2202">
        <v>7412.2643352187006</v>
      </c>
      <c r="O2202">
        <v>270769.52213066188</v>
      </c>
      <c r="P2202">
        <v>0</v>
      </c>
      <c r="Q2202">
        <v>0</v>
      </c>
      <c r="R2202">
        <v>0</v>
      </c>
      <c r="S2202">
        <v>7052.5826215210936</v>
      </c>
      <c r="T2202">
        <v>359.68171369757567</v>
      </c>
      <c r="U2202">
        <v>12.818500000000002</v>
      </c>
      <c r="V2202">
        <v>6386653.2311538467</v>
      </c>
    </row>
    <row r="2203" spans="1:22" x14ac:dyDescent="0.25">
      <c r="A2203" t="s">
        <v>350</v>
      </c>
      <c r="B2203" t="s">
        <v>7</v>
      </c>
      <c r="C2203">
        <v>6.2673739818785101E-2</v>
      </c>
      <c r="D2203">
        <v>1.2959999999999998E-2</v>
      </c>
      <c r="E2203">
        <v>4.9713739818785109E-2</v>
      </c>
      <c r="F2203">
        <v>2.5388434954696278E-2</v>
      </c>
      <c r="G2203">
        <v>3.728530486408884E-2</v>
      </c>
      <c r="H2203">
        <v>0.17499999999999999</v>
      </c>
      <c r="I2203">
        <v>5.0999999999999997E-2</v>
      </c>
      <c r="J2203">
        <v>88102.348934609894</v>
      </c>
      <c r="K2203">
        <v>93817.344830567527</v>
      </c>
      <c r="L2203">
        <v>240465.68562271443</v>
      </c>
      <c r="M2203">
        <v>240465.68562271434</v>
      </c>
      <c r="N2203">
        <v>10246.587217247055</v>
      </c>
      <c r="O2203">
        <v>171673.10654793034</v>
      </c>
      <c r="P2203">
        <v>5653.0615175716912</v>
      </c>
      <c r="Q2203">
        <v>686.59367619505474</v>
      </c>
      <c r="R2203">
        <v>323.322414882104</v>
      </c>
      <c r="S2203">
        <v>3409.7141851552287</v>
      </c>
      <c r="T2203">
        <v>173.89542344291664</v>
      </c>
      <c r="U2203">
        <v>10.06</v>
      </c>
      <c r="V2203">
        <v>5741865.076923077</v>
      </c>
    </row>
    <row r="2204" spans="1:22" x14ac:dyDescent="0.25">
      <c r="A2204" t="s">
        <v>351</v>
      </c>
      <c r="B2204" t="s">
        <v>1</v>
      </c>
      <c r="C2204">
        <v>0.10178273630021996</v>
      </c>
      <c r="D2204">
        <v>1.2960000000000003E-2</v>
      </c>
      <c r="E2204">
        <v>8.8822736300219918E-2</v>
      </c>
      <c r="F2204">
        <v>3.5165684075055013E-2</v>
      </c>
      <c r="G2204">
        <v>6.6617052225164994E-2</v>
      </c>
      <c r="H2204">
        <v>0.17500000000000021</v>
      </c>
      <c r="I2204">
        <v>5.1000000000000052E-2</v>
      </c>
      <c r="J2204">
        <v>973580.83448627393</v>
      </c>
      <c r="K2204">
        <v>1773228.6047936494</v>
      </c>
      <c r="L2204">
        <v>4879481.951712911</v>
      </c>
      <c r="M2204">
        <v>4879481.9517129119</v>
      </c>
      <c r="N2204">
        <v>110050.96566700935</v>
      </c>
      <c r="O2204">
        <v>2636758.4736129162</v>
      </c>
      <c r="P2204">
        <v>32277.503845901971</v>
      </c>
      <c r="Q2204">
        <v>3919.3776472793388</v>
      </c>
      <c r="R2204">
        <v>1846.0409561522465</v>
      </c>
      <c r="S2204">
        <v>68513.837504926007</v>
      </c>
      <c r="T2204">
        <v>3494.2057127512267</v>
      </c>
      <c r="U2204">
        <v>117.73699999999997</v>
      </c>
      <c r="V2204">
        <v>63601375.824038438</v>
      </c>
    </row>
    <row r="2205" spans="1:22" x14ac:dyDescent="0.25">
      <c r="A2205" t="s">
        <v>351</v>
      </c>
      <c r="B2205" t="s">
        <v>2</v>
      </c>
      <c r="C2205">
        <v>7.6172532445342264E-2</v>
      </c>
      <c r="D2205">
        <v>1.2959999999999996E-2</v>
      </c>
      <c r="E2205">
        <v>6.3212532445342251E-2</v>
      </c>
      <c r="F2205">
        <v>2.8763133111335566E-2</v>
      </c>
      <c r="G2205">
        <v>4.7409399334006681E-2</v>
      </c>
      <c r="H2205">
        <v>0.17499999999999993</v>
      </c>
      <c r="I2205">
        <v>5.0999999999999997E-2</v>
      </c>
      <c r="J2205">
        <v>134730.94685024134</v>
      </c>
      <c r="K2205">
        <v>178098.91994584305</v>
      </c>
      <c r="L2205">
        <v>440105.1584849495</v>
      </c>
      <c r="M2205">
        <v>440105.1584849495</v>
      </c>
      <c r="N2205">
        <v>23547.900338144973</v>
      </c>
      <c r="O2205">
        <v>289281.96645793942</v>
      </c>
      <c r="P2205">
        <v>14419.274145498857</v>
      </c>
      <c r="Q2205">
        <v>1742.4951438417174</v>
      </c>
      <c r="R2205">
        <v>824.25023375636931</v>
      </c>
      <c r="S2205">
        <v>6243.4641437182891</v>
      </c>
      <c r="T2205">
        <v>318.41667132963278</v>
      </c>
      <c r="U2205">
        <v>13.870000000000003</v>
      </c>
      <c r="V2205">
        <v>8763024.477692306</v>
      </c>
    </row>
    <row r="2206" spans="1:22" x14ac:dyDescent="0.25">
      <c r="A2206" t="s">
        <v>351</v>
      </c>
      <c r="B2206" t="s">
        <v>3</v>
      </c>
      <c r="C2206">
        <v>0.13918713600551874</v>
      </c>
      <c r="D2206">
        <v>1.2959999999999999E-2</v>
      </c>
      <c r="E2206">
        <v>0.12622713600551871</v>
      </c>
      <c r="F2206">
        <v>4.451678400137965E-2</v>
      </c>
      <c r="G2206">
        <v>9.467035200413898E-2</v>
      </c>
      <c r="H2206">
        <v>0.17499999999999985</v>
      </c>
      <c r="I2206">
        <v>5.1000000000000004E-2</v>
      </c>
      <c r="J2206">
        <v>220576.69688557921</v>
      </c>
      <c r="K2206">
        <v>584594.15115257027</v>
      </c>
      <c r="L2206">
        <v>1592438.9309573041</v>
      </c>
      <c r="M2206">
        <v>1592438.9309573043</v>
      </c>
      <c r="N2206">
        <v>40335.880625101505</v>
      </c>
      <c r="O2206">
        <v>764834.96741304791</v>
      </c>
      <c r="P2206">
        <v>14150.096409760332</v>
      </c>
      <c r="Q2206">
        <v>1698.0115691712399</v>
      </c>
      <c r="R2206">
        <v>808.25350692551001</v>
      </c>
      <c r="S2206">
        <v>22530.465403657941</v>
      </c>
      <c r="T2206">
        <v>1149.0537355865542</v>
      </c>
      <c r="U2206">
        <v>24.892500000000009</v>
      </c>
      <c r="V2206">
        <v>14432215.612500001</v>
      </c>
    </row>
    <row r="2207" spans="1:22" x14ac:dyDescent="0.25">
      <c r="A2207" t="s">
        <v>351</v>
      </c>
      <c r="B2207" t="s">
        <v>4</v>
      </c>
      <c r="C2207">
        <v>0.10918049470325655</v>
      </c>
      <c r="D2207">
        <v>1.2960000000000001E-2</v>
      </c>
      <c r="E2207">
        <v>9.6220494703256554E-2</v>
      </c>
      <c r="F2207">
        <v>3.7015123675814145E-2</v>
      </c>
      <c r="G2207">
        <v>7.2165371027442402E-2</v>
      </c>
      <c r="H2207">
        <v>0.17499999999999996</v>
      </c>
      <c r="I2207">
        <v>5.0999999999999997E-2</v>
      </c>
      <c r="J2207">
        <v>155772.23880190484</v>
      </c>
      <c r="K2207">
        <v>301664.99276066147</v>
      </c>
      <c r="L2207">
        <v>854853.67070794164</v>
      </c>
      <c r="M2207">
        <v>854853.67070794199</v>
      </c>
      <c r="N2207">
        <v>12535.32689351053</v>
      </c>
      <c r="O2207">
        <v>444901.90466905566</v>
      </c>
      <c r="P2207">
        <v>0</v>
      </c>
      <c r="Q2207">
        <v>0</v>
      </c>
      <c r="R2207">
        <v>0</v>
      </c>
      <c r="S2207">
        <v>11927.047472417409</v>
      </c>
      <c r="T2207">
        <v>608.27942109328774</v>
      </c>
      <c r="U2207">
        <v>22.35</v>
      </c>
      <c r="V2207">
        <v>10185253.916346153</v>
      </c>
    </row>
    <row r="2208" spans="1:22" x14ac:dyDescent="0.25">
      <c r="A2208" t="s">
        <v>351</v>
      </c>
      <c r="B2208" t="s">
        <v>5</v>
      </c>
      <c r="C2208">
        <v>9.5403439140501103E-2</v>
      </c>
      <c r="D2208">
        <v>1.2959999999999992E-2</v>
      </c>
      <c r="E2208">
        <v>8.2443439140501132E-2</v>
      </c>
      <c r="F2208">
        <v>3.3570859785125272E-2</v>
      </c>
      <c r="G2208">
        <v>6.1832579355375859E-2</v>
      </c>
      <c r="H2208">
        <v>0.17499999999999993</v>
      </c>
      <c r="I2208">
        <v>5.0999999999999983E-2</v>
      </c>
      <c r="J2208">
        <v>358368.70532565017</v>
      </c>
      <c r="K2208">
        <v>596532.30608443054</v>
      </c>
      <c r="L2208">
        <v>1673588.8821866242</v>
      </c>
      <c r="M2208">
        <v>1673588.8821866235</v>
      </c>
      <c r="N2208">
        <v>29002.009016666794</v>
      </c>
      <c r="O2208">
        <v>925899.00239341368</v>
      </c>
      <c r="P2208">
        <v>3708.1332906427842</v>
      </c>
      <c r="Q2208">
        <v>478.87093426638114</v>
      </c>
      <c r="R2208">
        <v>213.53721547036741</v>
      </c>
      <c r="S2208">
        <v>23407.676095420895</v>
      </c>
      <c r="T2208">
        <v>1193.7914808664657</v>
      </c>
      <c r="U2208">
        <v>42.286499999999997</v>
      </c>
      <c r="V2208">
        <v>23434170.679038461</v>
      </c>
    </row>
    <row r="2209" spans="1:22" x14ac:dyDescent="0.25">
      <c r="A2209" t="s">
        <v>351</v>
      </c>
      <c r="B2209" t="s">
        <v>6</v>
      </c>
      <c r="C2209">
        <v>6.3563947661747625E-2</v>
      </c>
      <c r="D2209">
        <v>1.2960000000000001E-2</v>
      </c>
      <c r="E2209">
        <v>5.0603947661747625E-2</v>
      </c>
      <c r="F2209">
        <v>2.5610986915436919E-2</v>
      </c>
      <c r="G2209">
        <v>3.7952960746310743E-2</v>
      </c>
      <c r="H2209">
        <v>0.17500000000000004</v>
      </c>
      <c r="I2209">
        <v>5.1000000000000004E-2</v>
      </c>
      <c r="J2209">
        <v>80487.790496676767</v>
      </c>
      <c r="K2209">
        <v>74802.240004023304</v>
      </c>
      <c r="L2209">
        <v>212003.91422999959</v>
      </c>
      <c r="M2209">
        <v>212003.91422999965</v>
      </c>
      <c r="N2209">
        <v>3100.7014455175376</v>
      </c>
      <c r="O2209">
        <v>152189.32905518252</v>
      </c>
      <c r="P2209">
        <v>0</v>
      </c>
      <c r="Q2209">
        <v>0</v>
      </c>
      <c r="R2209">
        <v>0</v>
      </c>
      <c r="S2209">
        <v>2950.2392440699759</v>
      </c>
      <c r="T2209">
        <v>150.46220144756879</v>
      </c>
      <c r="U2209">
        <v>11.56</v>
      </c>
      <c r="V2209">
        <v>5253391.557692307</v>
      </c>
    </row>
    <row r="2210" spans="1:22" x14ac:dyDescent="0.25">
      <c r="A2210" t="s">
        <v>351</v>
      </c>
      <c r="B2210" t="s">
        <v>7</v>
      </c>
      <c r="U2210">
        <v>2.778</v>
      </c>
    </row>
    <row r="2211" spans="1:22" x14ac:dyDescent="0.25">
      <c r="A2211" t="s">
        <v>352</v>
      </c>
      <c r="B2211" t="s">
        <v>1</v>
      </c>
      <c r="C2211">
        <v>0.10451224245631988</v>
      </c>
      <c r="D2211">
        <v>1.2959999999999994E-2</v>
      </c>
      <c r="E2211">
        <v>9.1552242456319932E-2</v>
      </c>
      <c r="F2211">
        <v>3.5848060614079996E-2</v>
      </c>
      <c r="G2211">
        <v>6.8664181842239991E-2</v>
      </c>
      <c r="H2211">
        <v>0.17500000000000024</v>
      </c>
      <c r="I2211">
        <v>5.1000000000000066E-2</v>
      </c>
      <c r="J2211">
        <v>662455.38336308894</v>
      </c>
      <c r="K2211">
        <v>1282210.338239305</v>
      </c>
      <c r="L2211">
        <v>3306872.605052093</v>
      </c>
      <c r="M2211">
        <v>3306872.605052093</v>
      </c>
      <c r="N2211">
        <v>134939.60241645621</v>
      </c>
      <c r="O2211">
        <v>1809726.119185938</v>
      </c>
      <c r="P2211">
        <v>72532.182820315473</v>
      </c>
      <c r="Q2211">
        <v>9109.5465292069766</v>
      </c>
      <c r="R2211">
        <v>4163.7281968256448</v>
      </c>
      <c r="S2211">
        <v>46749.899971558109</v>
      </c>
      <c r="T2211">
        <v>2384.2448985494639</v>
      </c>
      <c r="U2211">
        <v>78.698147835990881</v>
      </c>
      <c r="V2211">
        <v>43236743.868461534</v>
      </c>
    </row>
    <row r="2212" spans="1:22" x14ac:dyDescent="0.25">
      <c r="A2212" t="s">
        <v>352</v>
      </c>
      <c r="B2212" t="s">
        <v>2</v>
      </c>
      <c r="C2212">
        <v>8.088000226230746E-2</v>
      </c>
      <c r="D2212">
        <v>1.2960000000000005E-2</v>
      </c>
      <c r="E2212">
        <v>6.7920002262307488E-2</v>
      </c>
      <c r="F2212">
        <v>2.9940000565576871E-2</v>
      </c>
      <c r="G2212">
        <v>5.0940001696730616E-2</v>
      </c>
      <c r="H2212">
        <v>0.17500000000000004</v>
      </c>
      <c r="I2212">
        <v>5.1000000000000004E-2</v>
      </c>
      <c r="J2212">
        <v>118270.69763952884</v>
      </c>
      <c r="K2212">
        <v>213895.69382624706</v>
      </c>
      <c r="L2212">
        <v>404189.65225573949</v>
      </c>
      <c r="M2212">
        <v>404189.65225573961</v>
      </c>
      <c r="N2212">
        <v>59374.357305750425</v>
      </c>
      <c r="O2212">
        <v>272792.03416002548</v>
      </c>
      <c r="P2212">
        <v>44964.54693609997</v>
      </c>
      <c r="Q2212">
        <v>5594.8740830414681</v>
      </c>
      <c r="R2212">
        <v>2578.530471976213</v>
      </c>
      <c r="S2212">
        <v>5933.782887376562</v>
      </c>
      <c r="T2212">
        <v>302.6229272562046</v>
      </c>
      <c r="U2212">
        <v>11.678747835990887</v>
      </c>
      <c r="V2212">
        <v>7723576.7098076921</v>
      </c>
    </row>
    <row r="2213" spans="1:22" x14ac:dyDescent="0.25">
      <c r="A2213" t="s">
        <v>352</v>
      </c>
      <c r="B2213" t="s">
        <v>3</v>
      </c>
      <c r="C2213">
        <v>0.15739230674166318</v>
      </c>
      <c r="D2213">
        <v>1.2960000000000001E-2</v>
      </c>
      <c r="E2213">
        <v>0.14443230674166321</v>
      </c>
      <c r="F2213">
        <v>4.9068076685415796E-2</v>
      </c>
      <c r="G2213">
        <v>0.10832423005624742</v>
      </c>
      <c r="H2213">
        <v>0.17499999999999993</v>
      </c>
      <c r="I2213">
        <v>5.1000000000000011E-2</v>
      </c>
      <c r="J2213">
        <v>173703.11977573473</v>
      </c>
      <c r="K2213">
        <v>499583.25107767305</v>
      </c>
      <c r="L2213">
        <v>1376285.0543825717</v>
      </c>
      <c r="M2213">
        <v>1376285.054382572</v>
      </c>
      <c r="N2213">
        <v>30616.174712611712</v>
      </c>
      <c r="O2213">
        <v>642670.19614079595</v>
      </c>
      <c r="P2213">
        <v>8785.3948435502243</v>
      </c>
      <c r="Q2213">
        <v>1054.2473812260268</v>
      </c>
      <c r="R2213">
        <v>501.82175346358878</v>
      </c>
      <c r="S2213">
        <v>19290.876055539287</v>
      </c>
      <c r="T2213">
        <v>983.83467883250364</v>
      </c>
      <c r="U2213">
        <v>21.0017</v>
      </c>
      <c r="V2213">
        <v>11340243.929038463</v>
      </c>
    </row>
    <row r="2214" spans="1:22" x14ac:dyDescent="0.25">
      <c r="A2214" t="s">
        <v>352</v>
      </c>
      <c r="B2214" t="s">
        <v>4</v>
      </c>
      <c r="C2214">
        <v>9.572101342460021E-2</v>
      </c>
      <c r="D2214">
        <v>1.2959999999999998E-2</v>
      </c>
      <c r="E2214">
        <v>8.2761013424600224E-2</v>
      </c>
      <c r="F2214">
        <v>3.3650253356150059E-2</v>
      </c>
      <c r="G2214">
        <v>6.2070760068450158E-2</v>
      </c>
      <c r="H2214">
        <v>0.17499999999999993</v>
      </c>
      <c r="I2214">
        <v>5.0999999999999997E-2</v>
      </c>
      <c r="J2214">
        <v>78728.108811623868</v>
      </c>
      <c r="K2214">
        <v>137730.73542011651</v>
      </c>
      <c r="L2214">
        <v>370828.29787021922</v>
      </c>
      <c r="M2214">
        <v>370828.29787021928</v>
      </c>
      <c r="N2214">
        <v>10590.977097532566</v>
      </c>
      <c r="O2214">
        <v>205867.8671342078</v>
      </c>
      <c r="P2214">
        <v>4290.5081780664304</v>
      </c>
      <c r="Q2214">
        <v>514.86098136797159</v>
      </c>
      <c r="R2214">
        <v>245.07382713115447</v>
      </c>
      <c r="S2214">
        <v>5271.6785071046625</v>
      </c>
      <c r="T2214">
        <v>268.85560386233783</v>
      </c>
      <c r="U2214">
        <v>10.837400000000001</v>
      </c>
      <c r="V2214">
        <v>5160646.1142307678</v>
      </c>
    </row>
    <row r="2215" spans="1:22" x14ac:dyDescent="0.25">
      <c r="A2215" t="s">
        <v>352</v>
      </c>
      <c r="B2215" t="s">
        <v>5</v>
      </c>
      <c r="C2215">
        <v>8.6008305635325966E-2</v>
      </c>
      <c r="D2215">
        <v>1.2959999999999999E-2</v>
      </c>
      <c r="E2215">
        <v>7.3048305635325966E-2</v>
      </c>
      <c r="F2215">
        <v>3.1222076408831487E-2</v>
      </c>
      <c r="G2215">
        <v>5.4786229226494496E-2</v>
      </c>
      <c r="H2215">
        <v>0.17499999999999996</v>
      </c>
      <c r="I2215">
        <v>5.099999999999999E-2</v>
      </c>
      <c r="J2215">
        <v>260256.61163067061</v>
      </c>
      <c r="K2215">
        <v>398432.9317319814</v>
      </c>
      <c r="L2215">
        <v>1064392.7783260269</v>
      </c>
      <c r="M2215">
        <v>1064392.7783260264</v>
      </c>
      <c r="N2215">
        <v>32726.504217479262</v>
      </c>
      <c r="O2215">
        <v>625963.03914517269</v>
      </c>
      <c r="P2215">
        <v>14229.93515209115</v>
      </c>
      <c r="Q2215">
        <v>1908.127010968909</v>
      </c>
      <c r="R2215">
        <v>823.04117031606302</v>
      </c>
      <c r="S2215">
        <v>15000.381431116299</v>
      </c>
      <c r="T2215">
        <v>765.0194529869309</v>
      </c>
      <c r="U2215">
        <v>31.194500000000005</v>
      </c>
      <c r="V2215">
        <v>16971087.085000001</v>
      </c>
    </row>
    <row r="2216" spans="1:22" x14ac:dyDescent="0.25">
      <c r="A2216" t="s">
        <v>352</v>
      </c>
      <c r="B2216" t="s">
        <v>6</v>
      </c>
      <c r="U2216">
        <v>2.6858</v>
      </c>
    </row>
    <row r="2217" spans="1:22" x14ac:dyDescent="0.25">
      <c r="A2217" t="s">
        <v>352</v>
      </c>
      <c r="B2217" t="s">
        <v>7</v>
      </c>
      <c r="U2217">
        <v>1.3</v>
      </c>
    </row>
    <row r="2218" spans="1:22" x14ac:dyDescent="0.25">
      <c r="A2218" t="s">
        <v>353</v>
      </c>
      <c r="B2218" t="s">
        <v>1</v>
      </c>
      <c r="C2218">
        <v>9.1771614587431452E-2</v>
      </c>
      <c r="D2218">
        <v>1.2959999999999866E-2</v>
      </c>
      <c r="E2218">
        <v>7.8811614587431536E-2</v>
      </c>
      <c r="F2218">
        <v>3.266290364685788E-2</v>
      </c>
      <c r="G2218">
        <v>5.9108710940573787E-2</v>
      </c>
      <c r="H2218">
        <v>0.17499999999999916</v>
      </c>
      <c r="I2218">
        <v>0.10600000000000043</v>
      </c>
      <c r="J2218">
        <v>4252991.6984139513</v>
      </c>
      <c r="K2218">
        <v>6822695.441239655</v>
      </c>
      <c r="L2218">
        <v>18626464.778185654</v>
      </c>
      <c r="M2218">
        <v>18626464.778185625</v>
      </c>
      <c r="N2218">
        <v>460405.38638333604</v>
      </c>
      <c r="O2218">
        <v>10615281.753270272</v>
      </c>
      <c r="P2218">
        <v>149316.02794310695</v>
      </c>
      <c r="Q2218">
        <v>18897.913122495418</v>
      </c>
      <c r="R2218">
        <v>17830.677752953845</v>
      </c>
      <c r="S2218">
        <v>248065.79345820553</v>
      </c>
      <c r="T2218">
        <v>26294.974106569818</v>
      </c>
      <c r="U2218">
        <v>492.37463940415194</v>
      </c>
      <c r="V2218">
        <v>264043218.1971156</v>
      </c>
    </row>
    <row r="2219" spans="1:22" x14ac:dyDescent="0.25">
      <c r="A2219" t="s">
        <v>353</v>
      </c>
      <c r="B2219" t="s">
        <v>2</v>
      </c>
      <c r="C2219">
        <v>5.5739800938668656E-2</v>
      </c>
      <c r="D2219">
        <v>1.2959999999999998E-2</v>
      </c>
      <c r="E2219">
        <v>4.2779800938668663E-2</v>
      </c>
      <c r="F2219">
        <v>2.3654950234667162E-2</v>
      </c>
      <c r="G2219">
        <v>3.2084850704001487E-2</v>
      </c>
      <c r="H2219">
        <v>0.17499999999999996</v>
      </c>
      <c r="I2219">
        <v>0.10600000000000002</v>
      </c>
      <c r="J2219">
        <v>176228.82754361018</v>
      </c>
      <c r="K2219">
        <v>168442.57129018195</v>
      </c>
      <c r="L2219">
        <v>357223.52564804547</v>
      </c>
      <c r="M2219">
        <v>357223.52564804547</v>
      </c>
      <c r="N2219">
        <v>37026.047055625124</v>
      </c>
      <c r="O2219">
        <v>307645.35177816701</v>
      </c>
      <c r="P2219">
        <v>25273.449136691459</v>
      </c>
      <c r="Q2219">
        <v>3363.2016262028505</v>
      </c>
      <c r="R2219">
        <v>3035.4849808667959</v>
      </c>
      <c r="S2219">
        <v>4840.7878045787002</v>
      </c>
      <c r="T2219">
        <v>513.12350728534227</v>
      </c>
      <c r="U2219">
        <v>16</v>
      </c>
      <c r="V2219">
        <v>10869753.78846154</v>
      </c>
    </row>
    <row r="2220" spans="1:22" x14ac:dyDescent="0.25">
      <c r="A2220" t="s">
        <v>353</v>
      </c>
      <c r="B2220" t="s">
        <v>3</v>
      </c>
      <c r="C2220">
        <v>8.7992234648283568E-2</v>
      </c>
      <c r="D2220">
        <v>1.2960000000000017E-2</v>
      </c>
      <c r="E2220">
        <v>7.5032234648283569E-2</v>
      </c>
      <c r="F2220">
        <v>3.1718058662070919E-2</v>
      </c>
      <c r="G2220">
        <v>5.6274175986212649E-2</v>
      </c>
      <c r="H2220">
        <v>0.17500000000000038</v>
      </c>
      <c r="I2220">
        <v>0.106</v>
      </c>
      <c r="J2220">
        <v>1281196.0900228589</v>
      </c>
      <c r="K2220">
        <v>1990686.5910820193</v>
      </c>
      <c r="L2220">
        <v>5438852.5399254756</v>
      </c>
      <c r="M2220">
        <v>5438852.5399254784</v>
      </c>
      <c r="N2220">
        <v>133301.80833014287</v>
      </c>
      <c r="O2220">
        <v>3138580.8727747342</v>
      </c>
      <c r="P2220">
        <v>42601.210200088826</v>
      </c>
      <c r="Q2220">
        <v>5142.782980226385</v>
      </c>
      <c r="R2220">
        <v>5060.8632771134126</v>
      </c>
      <c r="S2220">
        <v>72782.054134464284</v>
      </c>
      <c r="T2220">
        <v>7714.8977382532157</v>
      </c>
      <c r="U2220">
        <v>147.93369999999999</v>
      </c>
      <c r="V2220">
        <v>79682487.846730769</v>
      </c>
    </row>
    <row r="2221" spans="1:22" x14ac:dyDescent="0.25">
      <c r="A2221" t="s">
        <v>353</v>
      </c>
      <c r="B2221" t="s">
        <v>4</v>
      </c>
      <c r="C2221">
        <v>0.12269045301470387</v>
      </c>
      <c r="D2221">
        <v>1.2959999999999996E-2</v>
      </c>
      <c r="E2221">
        <v>0.10973045301470394</v>
      </c>
      <c r="F2221">
        <v>4.0392613253676005E-2</v>
      </c>
      <c r="G2221">
        <v>8.2297839761027974E-2</v>
      </c>
      <c r="H2221">
        <v>0.17500000000000021</v>
      </c>
      <c r="I2221">
        <v>0.10599999999999998</v>
      </c>
      <c r="J2221">
        <v>631273.75994307629</v>
      </c>
      <c r="K2221">
        <v>1400581.0330725433</v>
      </c>
      <c r="L2221">
        <v>3954779.0345123704</v>
      </c>
      <c r="M2221">
        <v>3954779.0345123708</v>
      </c>
      <c r="N2221">
        <v>61741.016176315257</v>
      </c>
      <c r="O2221">
        <v>1970113.776839304</v>
      </c>
      <c r="P2221">
        <v>2961.3400909752659</v>
      </c>
      <c r="Q2221">
        <v>355.36081091703187</v>
      </c>
      <c r="R2221">
        <v>351.57029560058351</v>
      </c>
      <c r="S2221">
        <v>52507.00269332905</v>
      </c>
      <c r="T2221">
        <v>5565.7422854928782</v>
      </c>
      <c r="U2221">
        <v>82.989400000000003</v>
      </c>
      <c r="V2221">
        <v>39230965.581923097</v>
      </c>
    </row>
    <row r="2222" spans="1:22" x14ac:dyDescent="0.25">
      <c r="A2222" t="s">
        <v>353</v>
      </c>
      <c r="B2222" t="s">
        <v>5</v>
      </c>
      <c r="C2222">
        <v>9.2779653128094663E-2</v>
      </c>
      <c r="D2222">
        <v>1.2960000000000022E-2</v>
      </c>
      <c r="E2222">
        <v>7.9819653128094567E-2</v>
      </c>
      <c r="F2222">
        <v>3.291491328202361E-2</v>
      </c>
      <c r="G2222">
        <v>5.9864739846070852E-2</v>
      </c>
      <c r="H2222">
        <v>0.17500000000000016</v>
      </c>
      <c r="I2222">
        <v>0.10600000000000005</v>
      </c>
      <c r="J2222">
        <v>1664613.9333654193</v>
      </c>
      <c r="K2222">
        <v>2738852.9065110753</v>
      </c>
      <c r="L2222">
        <v>7429346.330212838</v>
      </c>
      <c r="M2222">
        <v>7429346.3302128334</v>
      </c>
      <c r="N2222">
        <v>196803.0973301027</v>
      </c>
      <c r="O2222">
        <v>4206663.7425463954</v>
      </c>
      <c r="P2222">
        <v>70281.348682934826</v>
      </c>
      <c r="Q2222">
        <v>9028.2559439232336</v>
      </c>
      <c r="R2222">
        <v>8406.8180904469555</v>
      </c>
      <c r="S2222">
        <v>98631.713031459629</v>
      </c>
      <c r="T2222">
        <v>10454.96158133473</v>
      </c>
      <c r="U2222">
        <v>188.47933940415166</v>
      </c>
      <c r="V2222">
        <v>103259659.07076927</v>
      </c>
    </row>
    <row r="2223" spans="1:22" x14ac:dyDescent="0.25">
      <c r="A2223" t="s">
        <v>353</v>
      </c>
      <c r="B2223" t="s">
        <v>6</v>
      </c>
      <c r="C2223">
        <v>4.3793244153437307E-2</v>
      </c>
      <c r="D2223">
        <v>1.2960000000000003E-2</v>
      </c>
      <c r="E2223">
        <v>3.0833244153437304E-2</v>
      </c>
      <c r="F2223">
        <v>2.0668311038359331E-2</v>
      </c>
      <c r="G2223">
        <v>2.3124933115077972E-2</v>
      </c>
      <c r="H2223">
        <v>0.17500000000000002</v>
      </c>
      <c r="I2223">
        <v>0.10600000000000002</v>
      </c>
      <c r="J2223">
        <v>169556.0860702846</v>
      </c>
      <c r="K2223">
        <v>106568.50467986496</v>
      </c>
      <c r="L2223">
        <v>301540.91570450971</v>
      </c>
      <c r="M2223">
        <v>301540.91570450994</v>
      </c>
      <c r="N2223">
        <v>4541.1495837714174</v>
      </c>
      <c r="O2223">
        <v>271583.44116637827</v>
      </c>
      <c r="P2223">
        <v>129.4997486921869</v>
      </c>
      <c r="Q2223">
        <v>18.518464062982726</v>
      </c>
      <c r="R2223">
        <v>15.689930552047981</v>
      </c>
      <c r="S2223">
        <v>3957.9036532225209</v>
      </c>
      <c r="T2223">
        <v>419.53778724158741</v>
      </c>
      <c r="U2223">
        <v>20.509999999999998</v>
      </c>
      <c r="V2223">
        <v>10478136.096153846</v>
      </c>
    </row>
    <row r="2224" spans="1:22" x14ac:dyDescent="0.25">
      <c r="A2224" t="s">
        <v>353</v>
      </c>
      <c r="B2224" t="s">
        <v>7</v>
      </c>
      <c r="C2224">
        <v>7.4321015503203955E-2</v>
      </c>
      <c r="D2224">
        <v>1.2959999999999991E-2</v>
      </c>
      <c r="E2224">
        <v>6.13610155032039E-2</v>
      </c>
      <c r="F2224">
        <v>2.8300253875800964E-2</v>
      </c>
      <c r="G2224">
        <v>4.602076162740297E-2</v>
      </c>
      <c r="H2224">
        <v>0.17499999999999996</v>
      </c>
      <c r="I2224">
        <v>0.10599999999999996</v>
      </c>
      <c r="J2224">
        <v>330123.00146870629</v>
      </c>
      <c r="K2224">
        <v>417563.83460396191</v>
      </c>
      <c r="L2224">
        <v>1144722.4321823874</v>
      </c>
      <c r="M2224">
        <v>1144722.432182387</v>
      </c>
      <c r="N2224">
        <v>26992.267907374771</v>
      </c>
      <c r="O2224">
        <v>720694.56816529331</v>
      </c>
      <c r="P2224">
        <v>8069.1800837243627</v>
      </c>
      <c r="Q2224">
        <v>989.79329716293807</v>
      </c>
      <c r="R2224">
        <v>960.25117837405378</v>
      </c>
      <c r="S2224">
        <v>15346.332141151208</v>
      </c>
      <c r="T2224">
        <v>1626.7112069620287</v>
      </c>
      <c r="U2224">
        <v>36.462199999999996</v>
      </c>
      <c r="V2224">
        <v>20522215.813076925</v>
      </c>
    </row>
    <row r="2225" spans="1:22" x14ac:dyDescent="0.25">
      <c r="A2225" t="s">
        <v>354</v>
      </c>
      <c r="B2225" t="s">
        <v>1</v>
      </c>
      <c r="C2225">
        <v>0.10002406999507953</v>
      </c>
      <c r="D2225">
        <v>1.2959999999999836E-2</v>
      </c>
      <c r="E2225">
        <v>8.7064069995079083E-2</v>
      </c>
      <c r="F2225">
        <v>3.4726017498769683E-2</v>
      </c>
      <c r="G2225">
        <v>6.5298052496309142E-2</v>
      </c>
      <c r="H2225">
        <v>0.17499999999999974</v>
      </c>
      <c r="I2225">
        <v>0.10599999999999957</v>
      </c>
      <c r="J2225">
        <v>7084579.0246779379</v>
      </c>
      <c r="K2225">
        <v>12580037.088267794</v>
      </c>
      <c r="L2225">
        <v>34468480.752534479</v>
      </c>
      <c r="M2225">
        <v>34468480.752534457</v>
      </c>
      <c r="N2225">
        <v>817907.62806722522</v>
      </c>
      <c r="O2225">
        <v>18846708.484878477</v>
      </c>
      <c r="P2225">
        <v>249072.54910163002</v>
      </c>
      <c r="Q2225">
        <v>30568.916942281692</v>
      </c>
      <c r="R2225">
        <v>29641.995400654636</v>
      </c>
      <c r="S2225">
        <v>459877.18501143542</v>
      </c>
      <c r="T2225">
        <v>48746.981611212148</v>
      </c>
      <c r="U2225">
        <v>837.59098364126748</v>
      </c>
      <c r="V2225">
        <v>440425585.33294618</v>
      </c>
    </row>
    <row r="2226" spans="1:22" x14ac:dyDescent="0.25">
      <c r="A2226" t="s">
        <v>354</v>
      </c>
      <c r="B2226" t="s">
        <v>2</v>
      </c>
      <c r="C2226">
        <v>8.8042368902479407E-2</v>
      </c>
      <c r="D2226">
        <v>1.2959999999999984E-2</v>
      </c>
      <c r="E2226">
        <v>7.5082368902479532E-2</v>
      </c>
      <c r="F2226">
        <v>3.1730592225619858E-2</v>
      </c>
      <c r="G2226">
        <v>5.6311776676859687E-2</v>
      </c>
      <c r="H2226">
        <v>0.1750000000000001</v>
      </c>
      <c r="I2226">
        <v>0.10599999999999991</v>
      </c>
      <c r="J2226">
        <v>652419.12561600073</v>
      </c>
      <c r="K2226">
        <v>1082211.6880144468</v>
      </c>
      <c r="L2226">
        <v>2564209.1536904173</v>
      </c>
      <c r="M2226">
        <v>2564209.1536904164</v>
      </c>
      <c r="N2226">
        <v>170606.47758822865</v>
      </c>
      <c r="O2226">
        <v>1564024.3360422177</v>
      </c>
      <c r="P2226">
        <v>106574.76351631052</v>
      </c>
      <c r="Q2226">
        <v>13191.851715757393</v>
      </c>
      <c r="R2226">
        <v>12695.261214599197</v>
      </c>
      <c r="S2226">
        <v>34488.789458918487</v>
      </c>
      <c r="T2226">
        <v>3655.8116826453579</v>
      </c>
      <c r="U2226">
        <v>77.011700000000019</v>
      </c>
      <c r="V2226">
        <v>40448812.222461537</v>
      </c>
    </row>
    <row r="2227" spans="1:22" x14ac:dyDescent="0.25">
      <c r="A2227" t="s">
        <v>354</v>
      </c>
      <c r="B2227" t="s">
        <v>3</v>
      </c>
      <c r="C2227">
        <v>8.2847335185648963E-2</v>
      </c>
      <c r="D2227">
        <v>1.2960000000000024E-2</v>
      </c>
      <c r="E2227">
        <v>6.9887335185649047E-2</v>
      </c>
      <c r="F2227">
        <v>3.0431833796412226E-2</v>
      </c>
      <c r="G2227">
        <v>5.241550138923684E-2</v>
      </c>
      <c r="H2227">
        <v>0.17500000000000013</v>
      </c>
      <c r="I2227">
        <v>0.10600000000000022</v>
      </c>
      <c r="J2227">
        <v>1870265.3153967976</v>
      </c>
      <c r="K2227">
        <v>2677009.7789982497</v>
      </c>
      <c r="L2227">
        <v>7342309.9235688373</v>
      </c>
      <c r="M2227">
        <v>7342309.9235688336</v>
      </c>
      <c r="N2227">
        <v>172179.85335648339</v>
      </c>
      <c r="O2227">
        <v>4375095.2410385692</v>
      </c>
      <c r="P2227">
        <v>51127.914921386597</v>
      </c>
      <c r="Q2227">
        <v>6151.2856380803032</v>
      </c>
      <c r="R2227">
        <v>6071.5952593034908</v>
      </c>
      <c r="S2227">
        <v>98398.786200461429</v>
      </c>
      <c r="T2227">
        <v>10430.271337248911</v>
      </c>
      <c r="U2227">
        <v>214.79964730145704</v>
      </c>
      <c r="V2227">
        <v>116390408.55392317</v>
      </c>
    </row>
    <row r="2228" spans="1:22" x14ac:dyDescent="0.25">
      <c r="A2228" t="s">
        <v>354</v>
      </c>
      <c r="B2228" t="s">
        <v>4</v>
      </c>
      <c r="C2228">
        <v>0.12004565654054745</v>
      </c>
      <c r="D2228">
        <v>1.2959999999999999E-2</v>
      </c>
      <c r="E2228">
        <v>0.1070856565405474</v>
      </c>
      <c r="F2228">
        <v>3.9731414135136853E-2</v>
      </c>
      <c r="G2228">
        <v>8.0314242405410546E-2</v>
      </c>
      <c r="H2228">
        <v>0.1750000000000001</v>
      </c>
      <c r="I2228">
        <v>0.10599999999999997</v>
      </c>
      <c r="J2228">
        <v>636490.64493227133</v>
      </c>
      <c r="K2228">
        <v>1377578.7140600504</v>
      </c>
      <c r="L2228">
        <v>3881242.6864834675</v>
      </c>
      <c r="M2228">
        <v>3881242.6864834679</v>
      </c>
      <c r="N2228">
        <v>62873.363924170611</v>
      </c>
      <c r="O2228">
        <v>1951195.9950681499</v>
      </c>
      <c r="P2228">
        <v>4639.1982099648576</v>
      </c>
      <c r="Q2228">
        <v>556.70378519578298</v>
      </c>
      <c r="R2228">
        <v>550.76561148702785</v>
      </c>
      <c r="S2228">
        <v>51651.624156892482</v>
      </c>
      <c r="T2228">
        <v>5475.0721606306006</v>
      </c>
      <c r="U2228">
        <v>84.053499999999985</v>
      </c>
      <c r="V2228">
        <v>39592912.189192317</v>
      </c>
    </row>
    <row r="2229" spans="1:22" x14ac:dyDescent="0.25">
      <c r="A2229" t="s">
        <v>354</v>
      </c>
      <c r="B2229" t="s">
        <v>5</v>
      </c>
      <c r="C2229">
        <v>0.10980110158292244</v>
      </c>
      <c r="D2229">
        <v>1.2959999999999973E-2</v>
      </c>
      <c r="E2229">
        <v>9.6841101582922737E-2</v>
      </c>
      <c r="F2229">
        <v>3.7170275395730625E-2</v>
      </c>
      <c r="G2229">
        <v>7.2630826187191772E-2</v>
      </c>
      <c r="H2229">
        <v>0.17499999999999927</v>
      </c>
      <c r="I2229">
        <v>0.10600000000000034</v>
      </c>
      <c r="J2229">
        <v>3176986.4897855455</v>
      </c>
      <c r="K2229">
        <v>6216278.1128298109</v>
      </c>
      <c r="L2229">
        <v>17452690.027920105</v>
      </c>
      <c r="M2229">
        <v>17452690.027920097</v>
      </c>
      <c r="N2229">
        <v>299036.0776423309</v>
      </c>
      <c r="O2229">
        <v>9094228.5249730274</v>
      </c>
      <c r="P2229">
        <v>34119.887164625812</v>
      </c>
      <c r="Q2229">
        <v>4355.7815685271298</v>
      </c>
      <c r="R2229">
        <v>4078.4208857142121</v>
      </c>
      <c r="S2229">
        <v>231900.53166678813</v>
      </c>
      <c r="T2229">
        <v>24581.456356679526</v>
      </c>
      <c r="U2229">
        <v>380.17458746302361</v>
      </c>
      <c r="V2229">
        <v>197469566.53217724</v>
      </c>
    </row>
    <row r="2230" spans="1:22" x14ac:dyDescent="0.25">
      <c r="A2230" t="s">
        <v>354</v>
      </c>
      <c r="B2230" t="s">
        <v>6</v>
      </c>
      <c r="C2230">
        <v>7.285834536413939E-2</v>
      </c>
      <c r="D2230">
        <v>1.2959999999999999E-2</v>
      </c>
      <c r="E2230">
        <v>5.989834536413937E-2</v>
      </c>
      <c r="F2230">
        <v>2.7934586341034847E-2</v>
      </c>
      <c r="G2230">
        <v>4.4923759023104519E-2</v>
      </c>
      <c r="H2230">
        <v>0.17499999999999999</v>
      </c>
      <c r="I2230">
        <v>0.10600000000000001</v>
      </c>
      <c r="J2230">
        <v>155347.65411897155</v>
      </c>
      <c r="K2230">
        <v>188887.70436753871</v>
      </c>
      <c r="L2230">
        <v>535281.08825234207</v>
      </c>
      <c r="M2230">
        <v>535281.08825234184</v>
      </c>
      <c r="N2230">
        <v>7845.5062125684926</v>
      </c>
      <c r="O2230">
        <v>336389.85227394185</v>
      </c>
      <c r="P2230">
        <v>0</v>
      </c>
      <c r="Q2230">
        <v>0</v>
      </c>
      <c r="R2230">
        <v>0</v>
      </c>
      <c r="S2230">
        <v>7093.5860873133461</v>
      </c>
      <c r="T2230">
        <v>751.92012525521477</v>
      </c>
      <c r="U2230">
        <v>18.049999999999997</v>
      </c>
      <c r="V2230">
        <v>9648183.8846153859</v>
      </c>
    </row>
    <row r="2231" spans="1:22" x14ac:dyDescent="0.25">
      <c r="A2231" t="s">
        <v>354</v>
      </c>
      <c r="B2231" t="s">
        <v>7</v>
      </c>
      <c r="C2231">
        <v>9.5343329099767879E-2</v>
      </c>
      <c r="D2231">
        <v>1.2959999999999987E-2</v>
      </c>
      <c r="E2231">
        <v>8.2383329099767824E-2</v>
      </c>
      <c r="F2231">
        <v>3.3555832274941945E-2</v>
      </c>
      <c r="G2231">
        <v>6.1787496824825802E-2</v>
      </c>
      <c r="H2231">
        <v>0.17500000000000016</v>
      </c>
      <c r="I2231">
        <v>0.10599999999999997</v>
      </c>
      <c r="J2231">
        <v>593069.79482835368</v>
      </c>
      <c r="K2231">
        <v>1038071.0899976677</v>
      </c>
      <c r="L2231">
        <v>2692747.8726192899</v>
      </c>
      <c r="M2231">
        <v>2692747.8726192908</v>
      </c>
      <c r="N2231">
        <v>105366.34934342909</v>
      </c>
      <c r="O2231">
        <v>1525774.5354825929</v>
      </c>
      <c r="P2231">
        <v>52610.785289342268</v>
      </c>
      <c r="Q2231">
        <v>6313.2942347210719</v>
      </c>
      <c r="R2231">
        <v>6245.9524295507126</v>
      </c>
      <c r="S2231">
        <v>36343.867441061666</v>
      </c>
      <c r="T2231">
        <v>3852.4499487525381</v>
      </c>
      <c r="U2231">
        <v>63.501548876786927</v>
      </c>
      <c r="V2231">
        <v>36875701.950576916</v>
      </c>
    </row>
    <row r="2232" spans="1:22" x14ac:dyDescent="0.25">
      <c r="A2232" t="s">
        <v>355</v>
      </c>
      <c r="B2232" t="s">
        <v>1</v>
      </c>
      <c r="C2232">
        <v>7.6238317683934395E-2</v>
      </c>
      <c r="D2232">
        <v>1.2959999999999909E-2</v>
      </c>
      <c r="E2232">
        <v>6.3278317683934368E-2</v>
      </c>
      <c r="F2232">
        <v>2.8779579420983595E-2</v>
      </c>
      <c r="G2232">
        <v>4.7458738262950946E-2</v>
      </c>
      <c r="H2232">
        <v>0.17499999999999896</v>
      </c>
      <c r="I2232">
        <v>6.4000000000000098E-2</v>
      </c>
      <c r="J2232">
        <v>4434392.4117763462</v>
      </c>
      <c r="K2232">
        <v>5668522.0617196076</v>
      </c>
      <c r="L2232">
        <v>15301842.390651496</v>
      </c>
      <c r="M2232">
        <v>15301842.390651487</v>
      </c>
      <c r="N2232">
        <v>425930.94862683304</v>
      </c>
      <c r="O2232">
        <v>9676983.5248691142</v>
      </c>
      <c r="P2232">
        <v>167487.70050956769</v>
      </c>
      <c r="Q2232">
        <v>20588.539490153478</v>
      </c>
      <c r="R2232">
        <v>12036.879359982153</v>
      </c>
      <c r="S2232">
        <v>212234.80194279001</v>
      </c>
      <c r="T2232">
        <v>13583.027324338564</v>
      </c>
      <c r="U2232">
        <v>523.65399999999966</v>
      </c>
      <c r="V2232">
        <v>286074743.17634624</v>
      </c>
    </row>
    <row r="2233" spans="1:22" x14ac:dyDescent="0.25">
      <c r="A2233" t="s">
        <v>355</v>
      </c>
      <c r="B2233" t="s">
        <v>2</v>
      </c>
      <c r="C2233">
        <v>5.5213651473209995E-2</v>
      </c>
      <c r="D2233">
        <v>1.2959999999999992E-2</v>
      </c>
      <c r="E2233">
        <v>4.2253651473209995E-2</v>
      </c>
      <c r="F2233">
        <v>2.3523412868302521E-2</v>
      </c>
      <c r="G2233">
        <v>3.1690238604907509E-2</v>
      </c>
      <c r="H2233">
        <v>0.17500000000000021</v>
      </c>
      <c r="I2233">
        <v>6.4000000000000043E-2</v>
      </c>
      <c r="J2233">
        <v>576807.65001330106</v>
      </c>
      <c r="K2233">
        <v>486590.93317495205</v>
      </c>
      <c r="L2233">
        <v>1234022.1471662256</v>
      </c>
      <c r="M2233">
        <v>1234022.1471662256</v>
      </c>
      <c r="N2233">
        <v>56437.663089657901</v>
      </c>
      <c r="O2233">
        <v>1006960.9200985956</v>
      </c>
      <c r="P2233">
        <v>32082.200959701124</v>
      </c>
      <c r="Q2233">
        <v>4010.9333452593714</v>
      </c>
      <c r="R2233">
        <v>2309.9605955174716</v>
      </c>
      <c r="S2233">
        <v>16949.782132687771</v>
      </c>
      <c r="T2233">
        <v>1084.7860564920177</v>
      </c>
      <c r="U2233">
        <v>69.414899999999989</v>
      </c>
      <c r="V2233">
        <v>37047245.415961534</v>
      </c>
    </row>
    <row r="2234" spans="1:22" x14ac:dyDescent="0.25">
      <c r="A2234" t="s">
        <v>355</v>
      </c>
      <c r="B2234" t="s">
        <v>3</v>
      </c>
      <c r="C2234">
        <v>6.7520779502450542E-2</v>
      </c>
      <c r="D2234">
        <v>1.2960000000000031E-2</v>
      </c>
      <c r="E2234">
        <v>5.4560779502450502E-2</v>
      </c>
      <c r="F2234">
        <v>2.6600194875612614E-2</v>
      </c>
      <c r="G2234">
        <v>4.0920584626837918E-2</v>
      </c>
      <c r="H2234">
        <v>0.17500000000000032</v>
      </c>
      <c r="I2234">
        <v>6.4000000000000057E-2</v>
      </c>
      <c r="J2234">
        <v>1188876.5979594835</v>
      </c>
      <c r="K2234">
        <v>1342227.856873668</v>
      </c>
      <c r="L2234">
        <v>3654084.3426264417</v>
      </c>
      <c r="M2234">
        <v>3654084.3426264385</v>
      </c>
      <c r="N2234">
        <v>93149.806998640299</v>
      </c>
      <c r="O2234">
        <v>2437954.6478345115</v>
      </c>
      <c r="P2234">
        <v>32845.24249285234</v>
      </c>
      <c r="Q2234">
        <v>3957.4664264593971</v>
      </c>
      <c r="R2234">
        <v>2355.3733708359509</v>
      </c>
      <c r="S2234">
        <v>50744.102169636528</v>
      </c>
      <c r="T2234">
        <v>3247.62253885674</v>
      </c>
      <c r="U2234">
        <v>141.40099999999995</v>
      </c>
      <c r="V2234">
        <v>76772049.487884626</v>
      </c>
    </row>
    <row r="2235" spans="1:22" x14ac:dyDescent="0.25">
      <c r="A2235" t="s">
        <v>355</v>
      </c>
      <c r="B2235" t="s">
        <v>4</v>
      </c>
      <c r="C2235">
        <v>0.10011772326840419</v>
      </c>
      <c r="D2235">
        <v>1.2959999999999996E-2</v>
      </c>
      <c r="E2235">
        <v>8.7157723268404222E-2</v>
      </c>
      <c r="F2235">
        <v>3.4749430817101024E-2</v>
      </c>
      <c r="G2235">
        <v>6.5368292451303156E-2</v>
      </c>
      <c r="H2235">
        <v>0.17500000000000004</v>
      </c>
      <c r="I2235">
        <v>6.4000000000000043E-2</v>
      </c>
      <c r="J2235">
        <v>399447.77440459596</v>
      </c>
      <c r="K2235">
        <v>724739.03273870307</v>
      </c>
      <c r="L2235">
        <v>1949050.6967022824</v>
      </c>
      <c r="M2235">
        <v>1949050.6967022831</v>
      </c>
      <c r="N2235">
        <v>56291.600378456758</v>
      </c>
      <c r="O2235">
        <v>1067895.2067648422</v>
      </c>
      <c r="P2235">
        <v>22913.643629862203</v>
      </c>
      <c r="Q2235">
        <v>2749.6372355834642</v>
      </c>
      <c r="R2235">
        <v>1642.4499753885225</v>
      </c>
      <c r="S2235">
        <v>27242.358587991133</v>
      </c>
      <c r="T2235">
        <v>1743.5109496314326</v>
      </c>
      <c r="U2235">
        <v>53.023599999999988</v>
      </c>
      <c r="V2235">
        <v>25829830.671923082</v>
      </c>
    </row>
    <row r="2236" spans="1:22" x14ac:dyDescent="0.25">
      <c r="A2236" t="s">
        <v>355</v>
      </c>
      <c r="B2236" t="s">
        <v>5</v>
      </c>
      <c r="C2236">
        <v>8.7087924023068475E-2</v>
      </c>
      <c r="D2236">
        <v>1.2960000000000037E-2</v>
      </c>
      <c r="E2236">
        <v>7.4127924023068489E-2</v>
      </c>
      <c r="F2236">
        <v>3.1491981005767049E-2</v>
      </c>
      <c r="G2236">
        <v>5.5595943017301343E-2</v>
      </c>
      <c r="H2236">
        <v>0.17499999999999979</v>
      </c>
      <c r="I2236">
        <v>6.4000000000000015E-2</v>
      </c>
      <c r="J2236">
        <v>1947137.6202375337</v>
      </c>
      <c r="K2236">
        <v>2957291.2319683991</v>
      </c>
      <c r="L2236">
        <v>8051753.2372081252</v>
      </c>
      <c r="M2236">
        <v>8051753.2372081317</v>
      </c>
      <c r="N2236">
        <v>205030.11467427295</v>
      </c>
      <c r="O2236">
        <v>4699398.7375316638</v>
      </c>
      <c r="P2236">
        <v>72244.256265253134</v>
      </c>
      <c r="Q2236">
        <v>8898.9948261212976</v>
      </c>
      <c r="R2236">
        <v>5193.1680698479649</v>
      </c>
      <c r="S2236">
        <v>111554.22510624758</v>
      </c>
      <c r="T2236">
        <v>7139.4704067998373</v>
      </c>
      <c r="U2236">
        <v>230.63450000000003</v>
      </c>
      <c r="V2236">
        <v>125679401.4521154</v>
      </c>
    </row>
    <row r="2237" spans="1:22" x14ac:dyDescent="0.25">
      <c r="A2237" t="s">
        <v>355</v>
      </c>
      <c r="B2237" t="s">
        <v>6</v>
      </c>
      <c r="C2237">
        <v>3.7407900265489243E-2</v>
      </c>
      <c r="D2237">
        <v>1.2959999999999991E-2</v>
      </c>
      <c r="E2237">
        <v>2.4447900265489205E-2</v>
      </c>
      <c r="F2237">
        <v>1.9071975066372333E-2</v>
      </c>
      <c r="G2237">
        <v>1.8335925199116906E-2</v>
      </c>
      <c r="H2237">
        <v>0.17499999999999982</v>
      </c>
      <c r="I2237">
        <v>6.4000000000000001E-2</v>
      </c>
      <c r="J2237">
        <v>212913.59898656225</v>
      </c>
      <c r="K2237">
        <v>93814.855801948332</v>
      </c>
      <c r="L2237">
        <v>252916.80567200138</v>
      </c>
      <c r="M2237">
        <v>252916.80567200138</v>
      </c>
      <c r="N2237">
        <v>7131.940433460928</v>
      </c>
      <c r="O2237">
        <v>299596.5143550497</v>
      </c>
      <c r="P2237">
        <v>2810.4125512140399</v>
      </c>
      <c r="Q2237">
        <v>373.84086148019753</v>
      </c>
      <c r="R2237">
        <v>203.79221841243117</v>
      </c>
      <c r="S2237">
        <v>3518.6981225133609</v>
      </c>
      <c r="T2237">
        <v>225.1966798408551</v>
      </c>
      <c r="U2237">
        <v>18.159999999999986</v>
      </c>
      <c r="V2237">
        <v>13747673.733846156</v>
      </c>
    </row>
    <row r="2238" spans="1:22" x14ac:dyDescent="0.25">
      <c r="A2238" t="s">
        <v>355</v>
      </c>
      <c r="B2238" t="s">
        <v>7</v>
      </c>
      <c r="C2238">
        <v>4.25530650612631E-2</v>
      </c>
      <c r="D2238">
        <v>1.2960000000000001E-2</v>
      </c>
      <c r="E2238">
        <v>2.959306506126309E-2</v>
      </c>
      <c r="F2238">
        <v>2.0358266265315776E-2</v>
      </c>
      <c r="G2238">
        <v>2.2194798795947324E-2</v>
      </c>
      <c r="H2238">
        <v>0.17500000000000002</v>
      </c>
      <c r="I2238">
        <v>6.3999999999999987E-2</v>
      </c>
      <c r="J2238">
        <v>109209.1701748653</v>
      </c>
      <c r="K2238">
        <v>63858.151161929069</v>
      </c>
      <c r="L2238">
        <v>160015.16127640469</v>
      </c>
      <c r="M2238">
        <v>160015.16127640469</v>
      </c>
      <c r="N2238">
        <v>7889.8230523456878</v>
      </c>
      <c r="O2238">
        <v>165177.49828444872</v>
      </c>
      <c r="P2238">
        <v>4591.9446106848245</v>
      </c>
      <c r="Q2238">
        <v>597.66679524975802</v>
      </c>
      <c r="R2238">
        <v>332.13512997981331</v>
      </c>
      <c r="S2238">
        <v>2225.6358237135851</v>
      </c>
      <c r="T2238">
        <v>142.44069271766941</v>
      </c>
      <c r="U2238">
        <v>11.02</v>
      </c>
      <c r="V2238">
        <v>6998542.4146153843</v>
      </c>
    </row>
    <row r="2239" spans="1:22" x14ac:dyDescent="0.25">
      <c r="A2239" t="s">
        <v>356</v>
      </c>
      <c r="B2239" t="s">
        <v>1</v>
      </c>
      <c r="C2239">
        <v>0.12293509940442854</v>
      </c>
      <c r="D2239">
        <v>1.2959999999999897E-2</v>
      </c>
      <c r="E2239">
        <v>0.10997509940442862</v>
      </c>
      <c r="F2239">
        <v>4.0453774851107099E-2</v>
      </c>
      <c r="G2239">
        <v>8.2481324553321522E-2</v>
      </c>
      <c r="H2239">
        <v>0.17499999999999896</v>
      </c>
      <c r="I2239">
        <v>6.4000000000000057E-2</v>
      </c>
      <c r="J2239">
        <v>4382607.7393580135</v>
      </c>
      <c r="K2239">
        <v>10161603.948740045</v>
      </c>
      <c r="L2239">
        <v>26751516.001018852</v>
      </c>
      <c r="M2239">
        <v>26751516.001018882</v>
      </c>
      <c r="N2239">
        <v>933323.96130031534</v>
      </c>
      <c r="O2239">
        <v>13610887.726797746</v>
      </c>
      <c r="P2239">
        <v>448612.82182413217</v>
      </c>
      <c r="Q2239">
        <v>55142.356077322358</v>
      </c>
      <c r="R2239">
        <v>32240.331385693094</v>
      </c>
      <c r="S2239">
        <v>373428.9962529848</v>
      </c>
      <c r="T2239">
        <v>23899.455760191049</v>
      </c>
      <c r="U2239">
        <v>513.09955648525965</v>
      </c>
      <c r="V2239">
        <v>283006665.25357068</v>
      </c>
    </row>
    <row r="2240" spans="1:22" x14ac:dyDescent="0.25">
      <c r="A2240" t="s">
        <v>356</v>
      </c>
      <c r="B2240" t="s">
        <v>2</v>
      </c>
      <c r="C2240">
        <v>0.1075321938931145</v>
      </c>
      <c r="D2240">
        <v>1.2959999999999989E-2</v>
      </c>
      <c r="E2240">
        <v>9.4572193893114428E-2</v>
      </c>
      <c r="F2240">
        <v>3.6603048473278617E-2</v>
      </c>
      <c r="G2240">
        <v>7.0929145419835901E-2</v>
      </c>
      <c r="H2240">
        <v>0.17499999999999993</v>
      </c>
      <c r="I2240">
        <v>6.4000000000000029E-2</v>
      </c>
      <c r="J2240">
        <v>414509.87573844101</v>
      </c>
      <c r="K2240">
        <v>896881.64538455894</v>
      </c>
      <c r="L2240">
        <v>2011322.5148599001</v>
      </c>
      <c r="M2240">
        <v>2011322.5148598989</v>
      </c>
      <c r="N2240">
        <v>169830.60532344459</v>
      </c>
      <c r="O2240">
        <v>1141560.9157995551</v>
      </c>
      <c r="P2240">
        <v>116571.58402528742</v>
      </c>
      <c r="Q2240">
        <v>14751.40863678003</v>
      </c>
      <c r="R2240">
        <v>8404.6715303723158</v>
      </c>
      <c r="S2240">
        <v>28292.237905079295</v>
      </c>
      <c r="T2240">
        <v>1810.7032259250745</v>
      </c>
      <c r="U2240">
        <v>49.070700000000002</v>
      </c>
      <c r="V2240">
        <v>26709415.836201917</v>
      </c>
    </row>
    <row r="2241" spans="1:22" x14ac:dyDescent="0.25">
      <c r="A2241" t="s">
        <v>356</v>
      </c>
      <c r="B2241" t="s">
        <v>3</v>
      </c>
      <c r="C2241">
        <v>0.10112823486362897</v>
      </c>
      <c r="D2241">
        <v>1.2960000000000008E-2</v>
      </c>
      <c r="E2241">
        <v>8.8168234863628792E-2</v>
      </c>
      <c r="F2241">
        <v>3.5002058715907197E-2</v>
      </c>
      <c r="G2241">
        <v>6.6126176147721677E-2</v>
      </c>
      <c r="H2241">
        <v>0.17500000000000021</v>
      </c>
      <c r="I2241">
        <v>6.4000000000000057E-2</v>
      </c>
      <c r="J2241">
        <v>1076788.0390013843</v>
      </c>
      <c r="K2241">
        <v>2014525.2010540636</v>
      </c>
      <c r="L2241">
        <v>5313431.5609181542</v>
      </c>
      <c r="M2241">
        <v>5313431.5609181598</v>
      </c>
      <c r="N2241">
        <v>182536.01056100801</v>
      </c>
      <c r="O2241">
        <v>2908777.2294944385</v>
      </c>
      <c r="P2241">
        <v>86648.2289386841</v>
      </c>
      <c r="Q2241">
        <v>10634.829896745681</v>
      </c>
      <c r="R2241">
        <v>6226.115765467508</v>
      </c>
      <c r="S2241">
        <v>74273.342067773745</v>
      </c>
      <c r="T2241">
        <v>4753.4938923375212</v>
      </c>
      <c r="U2241">
        <v>124.40819999999999</v>
      </c>
      <c r="V2241">
        <v>69565119.645123079</v>
      </c>
    </row>
    <row r="2242" spans="1:22" x14ac:dyDescent="0.25">
      <c r="A2242" t="s">
        <v>356</v>
      </c>
      <c r="B2242" t="s">
        <v>4</v>
      </c>
      <c r="C2242">
        <v>0.15136430925711292</v>
      </c>
      <c r="D2242">
        <v>1.2960000000000003E-2</v>
      </c>
      <c r="E2242">
        <v>0.1384043092571127</v>
      </c>
      <c r="F2242">
        <v>4.7561077314278256E-2</v>
      </c>
      <c r="G2242">
        <v>0.10380323194283465</v>
      </c>
      <c r="H2242">
        <v>0.17500000000000029</v>
      </c>
      <c r="I2242">
        <v>6.4000000000000043E-2</v>
      </c>
      <c r="J2242">
        <v>719152.71144271258</v>
      </c>
      <c r="K2242">
        <v>2051240.2964210757</v>
      </c>
      <c r="L2242">
        <v>5667823.9713155273</v>
      </c>
      <c r="M2242">
        <v>5667823.9713155273</v>
      </c>
      <c r="N2242">
        <v>121474.22948692227</v>
      </c>
      <c r="O2242">
        <v>2648918.7783768661</v>
      </c>
      <c r="P2242">
        <v>31636.709830118321</v>
      </c>
      <c r="Q2242">
        <v>3796.4051796141985</v>
      </c>
      <c r="R2242">
        <v>2267.7193606228811</v>
      </c>
      <c r="S2242">
        <v>78734.393906549507</v>
      </c>
      <c r="T2242">
        <v>5039.001210019168</v>
      </c>
      <c r="U2242">
        <v>96.826099999999983</v>
      </c>
      <c r="V2242">
        <v>46499393.129999965</v>
      </c>
    </row>
    <row r="2243" spans="1:22" x14ac:dyDescent="0.25">
      <c r="A2243" t="s">
        <v>356</v>
      </c>
      <c r="B2243" t="s">
        <v>5</v>
      </c>
      <c r="C2243">
        <v>0.13079680383956263</v>
      </c>
      <c r="D2243">
        <v>1.2960000000000024E-2</v>
      </c>
      <c r="E2243">
        <v>0.11783680383956262</v>
      </c>
      <c r="F2243">
        <v>4.2419200959890789E-2</v>
      </c>
      <c r="G2243">
        <v>8.8377602879672362E-2</v>
      </c>
      <c r="H2243">
        <v>0.17499999999999999</v>
      </c>
      <c r="I2243">
        <v>6.4000000000000001E-2</v>
      </c>
      <c r="J2243">
        <v>1842274.8045478042</v>
      </c>
      <c r="K2243">
        <v>4598118.8137438167</v>
      </c>
      <c r="L2243">
        <v>12242471.528274432</v>
      </c>
      <c r="M2243">
        <v>12242471.528274434</v>
      </c>
      <c r="N2243">
        <v>387971.22823925503</v>
      </c>
      <c r="O2243">
        <v>6052422.3900523717</v>
      </c>
      <c r="P2243">
        <v>172723.69365344004</v>
      </c>
      <c r="Q2243">
        <v>21035.799718990162</v>
      </c>
      <c r="R2243">
        <v>12400.607575835535</v>
      </c>
      <c r="S2243">
        <v>170875.11963438606</v>
      </c>
      <c r="T2243">
        <v>10936.007656600708</v>
      </c>
      <c r="U2243">
        <v>208.65285648525992</v>
      </c>
      <c r="V2243">
        <v>118941987.17089936</v>
      </c>
    </row>
    <row r="2244" spans="1:22" x14ac:dyDescent="0.25">
      <c r="A2244" t="s">
        <v>356</v>
      </c>
      <c r="B2244" t="s">
        <v>6</v>
      </c>
      <c r="C2244">
        <v>9.2505338316986666E-2</v>
      </c>
      <c r="D2244">
        <v>1.2960000000000005E-2</v>
      </c>
      <c r="E2244">
        <v>7.9545338316986514E-2</v>
      </c>
      <c r="F2244">
        <v>3.2846334579246614E-2</v>
      </c>
      <c r="G2244">
        <v>5.9659003737739878E-2</v>
      </c>
      <c r="H2244">
        <v>0.17499999999999996</v>
      </c>
      <c r="I2244">
        <v>6.399999999999989E-2</v>
      </c>
      <c r="J2244">
        <v>182409.96361495397</v>
      </c>
      <c r="K2244">
        <v>328565.944573057</v>
      </c>
      <c r="L2244">
        <v>793685.70615808479</v>
      </c>
      <c r="M2244">
        <v>793685.70615808468</v>
      </c>
      <c r="N2244">
        <v>48003.031890271115</v>
      </c>
      <c r="O2244">
        <v>462972.87629773957</v>
      </c>
      <c r="P2244">
        <v>30342.700079161194</v>
      </c>
      <c r="Q2244">
        <v>3641.1240094993427</v>
      </c>
      <c r="R2244">
        <v>2174.9647416742746</v>
      </c>
      <c r="S2244">
        <v>11131.807387158502</v>
      </c>
      <c r="T2244">
        <v>712.43567277814452</v>
      </c>
      <c r="U2244">
        <v>17.325000000000017</v>
      </c>
      <c r="V2244">
        <v>11761433.790961541</v>
      </c>
    </row>
    <row r="2245" spans="1:22" x14ac:dyDescent="0.25">
      <c r="A2245" t="s">
        <v>356</v>
      </c>
      <c r="B2245" t="s">
        <v>7</v>
      </c>
      <c r="C2245">
        <v>9.9323042825439689E-2</v>
      </c>
      <c r="D2245">
        <v>1.2959999999999999E-2</v>
      </c>
      <c r="E2245">
        <v>8.6363042825439718E-2</v>
      </c>
      <c r="F2245">
        <v>3.4550760706359922E-2</v>
      </c>
      <c r="G2245">
        <v>6.4772282119079774E-2</v>
      </c>
      <c r="H2245">
        <v>0.17499999999999996</v>
      </c>
      <c r="I2245">
        <v>6.4000000000000029E-2</v>
      </c>
      <c r="J2245">
        <v>147472.345012718</v>
      </c>
      <c r="K2245">
        <v>272272.04756347643</v>
      </c>
      <c r="L2245">
        <v>722780.71949273627</v>
      </c>
      <c r="M2245">
        <v>722780.71949273651</v>
      </c>
      <c r="N2245">
        <v>23508.855799423181</v>
      </c>
      <c r="O2245">
        <v>396235.53677677119</v>
      </c>
      <c r="P2245">
        <v>10689.90529744113</v>
      </c>
      <c r="Q2245">
        <v>1282.7886356929355</v>
      </c>
      <c r="R2245">
        <v>766.2524117205802</v>
      </c>
      <c r="S2245">
        <v>10122.095352038097</v>
      </c>
      <c r="T2245">
        <v>647.81410253043805</v>
      </c>
      <c r="U2245">
        <v>16.816700000000001</v>
      </c>
      <c r="V2245">
        <v>9529315.6803846154</v>
      </c>
    </row>
    <row r="2246" spans="1:22" x14ac:dyDescent="0.25">
      <c r="A2246" t="s">
        <v>357</v>
      </c>
      <c r="B2246" t="s">
        <v>1</v>
      </c>
      <c r="C2246">
        <v>0.10200038278782279</v>
      </c>
      <c r="D2246">
        <v>1.295999999999981E-2</v>
      </c>
      <c r="E2246">
        <v>8.9040382787823585E-2</v>
      </c>
      <c r="F2246">
        <v>3.5220095696955854E-2</v>
      </c>
      <c r="G2246">
        <v>6.6780287090867196E-2</v>
      </c>
      <c r="H2246">
        <v>0.17500000000000049</v>
      </c>
      <c r="I2246">
        <v>0.10599999999999891</v>
      </c>
      <c r="J2246">
        <v>7734302.4067592304</v>
      </c>
      <c r="K2246">
        <v>14109402.079622278</v>
      </c>
      <c r="L2246">
        <v>38187515.716909617</v>
      </c>
      <c r="M2246">
        <v>38187515.716909699</v>
      </c>
      <c r="N2246">
        <v>1035172.6304893456</v>
      </c>
      <c r="O2246">
        <v>20808531.855892215</v>
      </c>
      <c r="P2246">
        <v>379090.07080256368</v>
      </c>
      <c r="Q2246">
        <v>47245.851528818348</v>
      </c>
      <c r="R2246">
        <v>45191.607767126487</v>
      </c>
      <c r="S2246">
        <v>509624.86472945253</v>
      </c>
      <c r="T2246">
        <v>54020.235661322011</v>
      </c>
      <c r="U2246">
        <v>915.90914919511147</v>
      </c>
      <c r="V2246">
        <v>480372007.85128427</v>
      </c>
    </row>
    <row r="2247" spans="1:22" x14ac:dyDescent="0.25">
      <c r="A2247" t="s">
        <v>357</v>
      </c>
      <c r="B2247" t="s">
        <v>2</v>
      </c>
      <c r="C2247">
        <v>8.0444503180273269E-2</v>
      </c>
      <c r="D2247">
        <v>1.2959999999999984E-2</v>
      </c>
      <c r="E2247">
        <v>6.7484503180273256E-2</v>
      </c>
      <c r="F2247">
        <v>2.9831125795068313E-2</v>
      </c>
      <c r="G2247">
        <v>5.0613377385204938E-2</v>
      </c>
      <c r="H2247">
        <v>0.17500000000000016</v>
      </c>
      <c r="I2247">
        <v>0.10599999999999994</v>
      </c>
      <c r="J2247">
        <v>629715.14853630529</v>
      </c>
      <c r="K2247">
        <v>908422.6400165871</v>
      </c>
      <c r="L2247">
        <v>2120832.5234316695</v>
      </c>
      <c r="M2247">
        <v>2120832.5234316704</v>
      </c>
      <c r="N2247">
        <v>151108.84915452218</v>
      </c>
      <c r="O2247">
        <v>1387028.9393983702</v>
      </c>
      <c r="P2247">
        <v>96146.334148132795</v>
      </c>
      <c r="Q2247">
        <v>11904.95880850701</v>
      </c>
      <c r="R2247">
        <v>11453.437053403819</v>
      </c>
      <c r="S2247">
        <v>28575.152933525911</v>
      </c>
      <c r="T2247">
        <v>3028.9662109537471</v>
      </c>
      <c r="U2247">
        <v>71.589700000000008</v>
      </c>
      <c r="V2247">
        <v>38996923.687115371</v>
      </c>
    </row>
    <row r="2248" spans="1:22" x14ac:dyDescent="0.25">
      <c r="A2248" t="s">
        <v>357</v>
      </c>
      <c r="B2248" t="s">
        <v>3</v>
      </c>
      <c r="C2248">
        <v>8.5315693658806258E-2</v>
      </c>
      <c r="D2248">
        <v>1.2960000000000018E-2</v>
      </c>
      <c r="E2248">
        <v>7.2355693658805981E-2</v>
      </c>
      <c r="F2248">
        <v>3.1048923414701456E-2</v>
      </c>
      <c r="G2248">
        <v>5.4266770244104388E-2</v>
      </c>
      <c r="H2248">
        <v>0.1750000000000001</v>
      </c>
      <c r="I2248">
        <v>0.10600000000000022</v>
      </c>
      <c r="J2248">
        <v>1817761.0481107377</v>
      </c>
      <c r="K2248">
        <v>2759798.9618534883</v>
      </c>
      <c r="L2248">
        <v>7372201.5680738334</v>
      </c>
      <c r="M2248">
        <v>7372201.5680738343</v>
      </c>
      <c r="N2248">
        <v>226798.82937165629</v>
      </c>
      <c r="O2248">
        <v>4350761.1805925658</v>
      </c>
      <c r="P2248">
        <v>94696.905388187894</v>
      </c>
      <c r="Q2248">
        <v>11471.038624418035</v>
      </c>
      <c r="R2248">
        <v>11253.802065336222</v>
      </c>
      <c r="S2248">
        <v>98894.288692327784</v>
      </c>
      <c r="T2248">
        <v>10482.794601386742</v>
      </c>
      <c r="U2248">
        <v>203.10720000000003</v>
      </c>
      <c r="V2248">
        <v>113017677.09561543</v>
      </c>
    </row>
    <row r="2249" spans="1:22" x14ac:dyDescent="0.25">
      <c r="A2249" t="s">
        <v>357</v>
      </c>
      <c r="B2249" t="s">
        <v>4</v>
      </c>
      <c r="C2249">
        <v>0.12161729414219845</v>
      </c>
      <c r="D2249">
        <v>1.2960000000000015E-2</v>
      </c>
      <c r="E2249">
        <v>0.10865729414219866</v>
      </c>
      <c r="F2249">
        <v>4.0124323535549643E-2</v>
      </c>
      <c r="G2249">
        <v>8.1492970606648951E-2</v>
      </c>
      <c r="H2249">
        <v>0.17500000000000041</v>
      </c>
      <c r="I2249">
        <v>0.10599999999999991</v>
      </c>
      <c r="J2249">
        <v>1008624.1075292457</v>
      </c>
      <c r="K2249">
        <v>2227432.9635166582</v>
      </c>
      <c r="L2249">
        <v>6195653.0393323349</v>
      </c>
      <c r="M2249">
        <v>6195653.039332334</v>
      </c>
      <c r="N2249">
        <v>121661.46280441107</v>
      </c>
      <c r="O2249">
        <v>3114395.6082414915</v>
      </c>
      <c r="P2249">
        <v>24399.436438671022</v>
      </c>
      <c r="Q2249">
        <v>2927.9323726405223</v>
      </c>
      <c r="R2249">
        <v>2896.7010939990237</v>
      </c>
      <c r="S2249">
        <v>82673.95379665331</v>
      </c>
      <c r="T2249">
        <v>8763.439102445247</v>
      </c>
      <c r="U2249">
        <v>133.31300871659036</v>
      </c>
      <c r="V2249">
        <v>62725095.115769237</v>
      </c>
    </row>
    <row r="2250" spans="1:22" x14ac:dyDescent="0.25">
      <c r="A2250" t="s">
        <v>357</v>
      </c>
      <c r="B2250" t="s">
        <v>5</v>
      </c>
      <c r="C2250">
        <v>0.11361592057578805</v>
      </c>
      <c r="D2250">
        <v>1.2959999999999954E-2</v>
      </c>
      <c r="E2250">
        <v>0.10065592057578819</v>
      </c>
      <c r="F2250">
        <v>3.8123980143947057E-2</v>
      </c>
      <c r="G2250">
        <v>7.5491940431841625E-2</v>
      </c>
      <c r="H2250">
        <v>0.17499999999999905</v>
      </c>
      <c r="I2250">
        <v>0.10600000000000051</v>
      </c>
      <c r="J2250">
        <v>3259966.0150874499</v>
      </c>
      <c r="K2250">
        <v>6750959.734908252</v>
      </c>
      <c r="L2250">
        <v>18510105.444060605</v>
      </c>
      <c r="M2250">
        <v>18510105.444060624</v>
      </c>
      <c r="N2250">
        <v>435693.44016604871</v>
      </c>
      <c r="O2250">
        <v>9575232.3098296616</v>
      </c>
      <c r="P2250">
        <v>131061.94608920696</v>
      </c>
      <c r="Q2250">
        <v>16610.80327551379</v>
      </c>
      <c r="R2250">
        <v>15653.311432660399</v>
      </c>
      <c r="S2250">
        <v>246263.45331705248</v>
      </c>
      <c r="T2250">
        <v>26103.926051607548</v>
      </c>
      <c r="U2250">
        <v>392.81695088771011</v>
      </c>
      <c r="V2250">
        <v>202474390.09639999</v>
      </c>
    </row>
    <row r="2251" spans="1:22" x14ac:dyDescent="0.25">
      <c r="A2251" t="s">
        <v>357</v>
      </c>
      <c r="B2251" t="s">
        <v>6</v>
      </c>
      <c r="C2251">
        <v>7.2381357401286761E-2</v>
      </c>
      <c r="D2251">
        <v>1.2959999999999989E-2</v>
      </c>
      <c r="E2251">
        <v>5.9421357401286748E-2</v>
      </c>
      <c r="F2251">
        <v>2.7815339350321683E-2</v>
      </c>
      <c r="G2251">
        <v>4.4566018050965057E-2</v>
      </c>
      <c r="H2251">
        <v>0.17499999999999996</v>
      </c>
      <c r="I2251">
        <v>0.10599999999999996</v>
      </c>
      <c r="J2251">
        <v>375486.84177612542</v>
      </c>
      <c r="K2251">
        <v>448968.08791722823</v>
      </c>
      <c r="L2251">
        <v>1224605.2052204108</v>
      </c>
      <c r="M2251">
        <v>1224605.2052204111</v>
      </c>
      <c r="N2251">
        <v>30574.764632818289</v>
      </c>
      <c r="O2251">
        <v>793880.16506053554</v>
      </c>
      <c r="P2251">
        <v>10111.669782293598</v>
      </c>
      <c r="Q2251">
        <v>1223.7346528402695</v>
      </c>
      <c r="R2251">
        <v>1201.5528701241901</v>
      </c>
      <c r="S2251">
        <v>16309.048216600671</v>
      </c>
      <c r="T2251">
        <v>1728.7591109596717</v>
      </c>
      <c r="U2251">
        <v>44.619600000000005</v>
      </c>
      <c r="V2251">
        <v>23285104.734423075</v>
      </c>
    </row>
    <row r="2252" spans="1:22" x14ac:dyDescent="0.25">
      <c r="A2252" t="s">
        <v>357</v>
      </c>
      <c r="B2252" t="s">
        <v>7</v>
      </c>
      <c r="C2252">
        <v>8.8881083692183366E-2</v>
      </c>
      <c r="D2252">
        <v>1.2959999999999994E-2</v>
      </c>
      <c r="E2252">
        <v>7.5921083692183283E-2</v>
      </c>
      <c r="F2252">
        <v>3.1940270923045792E-2</v>
      </c>
      <c r="G2252">
        <v>5.6940812769137469E-2</v>
      </c>
      <c r="H2252">
        <v>0.17500000000000016</v>
      </c>
      <c r="I2252">
        <v>0.10599999999999998</v>
      </c>
      <c r="J2252">
        <v>642749.24571936694</v>
      </c>
      <c r="K2252">
        <v>1013819.6914100597</v>
      </c>
      <c r="L2252">
        <v>2764117.9367908444</v>
      </c>
      <c r="M2252">
        <v>2764117.936790844</v>
      </c>
      <c r="N2252">
        <v>69335.284359834855</v>
      </c>
      <c r="O2252">
        <v>1587233.6527695924</v>
      </c>
      <c r="P2252">
        <v>22673.778956071485</v>
      </c>
      <c r="Q2252">
        <v>3107.3837948987339</v>
      </c>
      <c r="R2252">
        <v>2732.8032516028429</v>
      </c>
      <c r="S2252">
        <v>36908.967773291944</v>
      </c>
      <c r="T2252">
        <v>3912.3505839689428</v>
      </c>
      <c r="U2252">
        <v>70.462689590811195</v>
      </c>
      <c r="V2252">
        <v>39872817.121961541</v>
      </c>
    </row>
    <row r="2253" spans="1:22" x14ac:dyDescent="0.25">
      <c r="A2253" t="s">
        <v>358</v>
      </c>
      <c r="B2253" t="s">
        <v>1</v>
      </c>
      <c r="C2253">
        <v>8.5176420858003463E-2</v>
      </c>
      <c r="D2253">
        <v>1.2959999999999904E-2</v>
      </c>
      <c r="E2253">
        <v>7.2216420858003352E-2</v>
      </c>
      <c r="F2253">
        <v>3.1014105214500817E-2</v>
      </c>
      <c r="G2253">
        <v>5.4162315643502455E-2</v>
      </c>
      <c r="H2253">
        <v>0.1749999999999988</v>
      </c>
      <c r="I2253">
        <v>5.0999999999999795E-2</v>
      </c>
      <c r="J2253">
        <v>3775319.5125436783</v>
      </c>
      <c r="K2253">
        <v>5518823.615737169</v>
      </c>
      <c r="L2253">
        <v>15135541.950672859</v>
      </c>
      <c r="M2253">
        <v>15135541.950672831</v>
      </c>
      <c r="N2253">
        <v>355232.22413465567</v>
      </c>
      <c r="O2253">
        <v>8938910.904146174</v>
      </c>
      <c r="P2253">
        <v>111797.3628254884</v>
      </c>
      <c r="Q2253">
        <v>13698.814216210676</v>
      </c>
      <c r="R2253">
        <v>6400.3050291266527</v>
      </c>
      <c r="S2253">
        <v>212498.32736806801</v>
      </c>
      <c r="T2253">
        <v>10837.414695771471</v>
      </c>
      <c r="U2253">
        <v>469.24579170941979</v>
      </c>
      <c r="V2253">
        <v>246904564.28584602</v>
      </c>
    </row>
    <row r="2254" spans="1:22" x14ac:dyDescent="0.25">
      <c r="A2254" t="s">
        <v>358</v>
      </c>
      <c r="B2254" t="s">
        <v>2</v>
      </c>
      <c r="C2254">
        <v>6.0598050222835403E-2</v>
      </c>
      <c r="D2254">
        <v>1.2959999999999994E-2</v>
      </c>
      <c r="E2254">
        <v>4.7638050222835335E-2</v>
      </c>
      <c r="F2254">
        <v>2.486951255570883E-2</v>
      </c>
      <c r="G2254">
        <v>3.5728537667126532E-2</v>
      </c>
      <c r="H2254">
        <v>0.17500000000000004</v>
      </c>
      <c r="I2254">
        <v>5.1000000000000038E-2</v>
      </c>
      <c r="J2254">
        <v>496692.70852650533</v>
      </c>
      <c r="K2254">
        <v>490376.05217829603</v>
      </c>
      <c r="L2254">
        <v>1187918.6341795293</v>
      </c>
      <c r="M2254">
        <v>1187918.6341795288</v>
      </c>
      <c r="N2254">
        <v>70802.380588839413</v>
      </c>
      <c r="O2254">
        <v>916266.38011596142</v>
      </c>
      <c r="P2254">
        <v>45067.080244028213</v>
      </c>
      <c r="Q2254">
        <v>5555.8785747807833</v>
      </c>
      <c r="R2254">
        <v>2581.7708997592586</v>
      </c>
      <c r="S2254">
        <v>16743.72109445434</v>
      </c>
      <c r="T2254">
        <v>853.92977581717139</v>
      </c>
      <c r="U2254">
        <v>60.365200000000002</v>
      </c>
      <c r="V2254">
        <v>32399973.195423082</v>
      </c>
    </row>
    <row r="2255" spans="1:22" x14ac:dyDescent="0.25">
      <c r="A2255" t="s">
        <v>358</v>
      </c>
      <c r="B2255" t="s">
        <v>3</v>
      </c>
      <c r="C2255">
        <v>8.9484334293377113E-2</v>
      </c>
      <c r="D2255">
        <v>1.2960000000000013E-2</v>
      </c>
      <c r="E2255">
        <v>7.6524334293376989E-2</v>
      </c>
      <c r="F2255">
        <v>3.2091083573344246E-2</v>
      </c>
      <c r="G2255">
        <v>5.7393250720032846E-2</v>
      </c>
      <c r="H2255">
        <v>0.17500000000000035</v>
      </c>
      <c r="I2255">
        <v>5.1000000000000059E-2</v>
      </c>
      <c r="J2255">
        <v>926152.82697126607</v>
      </c>
      <c r="K2255">
        <v>1448533.1539924191</v>
      </c>
      <c r="L2255">
        <v>4000576.0685415515</v>
      </c>
      <c r="M2255">
        <v>4000576.0685415529</v>
      </c>
      <c r="N2255">
        <v>86255.848358925432</v>
      </c>
      <c r="O2255">
        <v>2288430.1326047601</v>
      </c>
      <c r="P2255">
        <v>23190.829992661875</v>
      </c>
      <c r="Q2255">
        <v>2795.4389219120794</v>
      </c>
      <c r="R2255">
        <v>1325.2997146432717</v>
      </c>
      <c r="S2255">
        <v>56083.995936924672</v>
      </c>
      <c r="T2255">
        <v>2860.2837927831606</v>
      </c>
      <c r="U2255">
        <v>110.76019999999998</v>
      </c>
      <c r="V2255">
        <v>60561963.386615373</v>
      </c>
    </row>
    <row r="2256" spans="1:22" x14ac:dyDescent="0.25">
      <c r="A2256" t="s">
        <v>358</v>
      </c>
      <c r="B2256" t="s">
        <v>4</v>
      </c>
      <c r="C2256">
        <v>0.10685707033968558</v>
      </c>
      <c r="D2256">
        <v>1.2959999999999999E-2</v>
      </c>
      <c r="E2256">
        <v>9.3897070339685723E-2</v>
      </c>
      <c r="F2256">
        <v>3.6434267584921458E-2</v>
      </c>
      <c r="G2256">
        <v>7.0422802754764285E-2</v>
      </c>
      <c r="H2256">
        <v>0.17500000000000021</v>
      </c>
      <c r="I2256">
        <v>5.1000000000000045E-2</v>
      </c>
      <c r="J2256">
        <v>462541.30744952854</v>
      </c>
      <c r="K2256">
        <v>879088.57199362968</v>
      </c>
      <c r="L2256">
        <v>2439833.1064388403</v>
      </c>
      <c r="M2256">
        <v>2439833.1064388389</v>
      </c>
      <c r="N2256">
        <v>49358.152385511901</v>
      </c>
      <c r="O2256">
        <v>1292271.727057646</v>
      </c>
      <c r="P2256">
        <v>11358.773843381032</v>
      </c>
      <c r="Q2256">
        <v>1363.0528612057237</v>
      </c>
      <c r="R2256">
        <v>648.81316193392445</v>
      </c>
      <c r="S2256">
        <v>34241.210769735189</v>
      </c>
      <c r="T2256">
        <v>1746.3017492564932</v>
      </c>
      <c r="U2256">
        <v>63.738399999999977</v>
      </c>
      <c r="V2256">
        <v>30259490.855769228</v>
      </c>
    </row>
    <row r="2257" spans="1:22" x14ac:dyDescent="0.25">
      <c r="A2257" t="s">
        <v>358</v>
      </c>
      <c r="B2257" t="s">
        <v>5</v>
      </c>
      <c r="C2257">
        <v>8.9761423800260892E-2</v>
      </c>
      <c r="D2257">
        <v>1.2960000000000017E-2</v>
      </c>
      <c r="E2257">
        <v>7.6801423800260851E-2</v>
      </c>
      <c r="F2257">
        <v>3.2160355950065278E-2</v>
      </c>
      <c r="G2257">
        <v>5.7601067850195614E-2</v>
      </c>
      <c r="H2257">
        <v>0.17499999999999999</v>
      </c>
      <c r="I2257">
        <v>5.1000000000000073E-2</v>
      </c>
      <c r="J2257">
        <v>1598549.2868619552</v>
      </c>
      <c r="K2257">
        <v>2492510.8885056223</v>
      </c>
      <c r="L2257">
        <v>6960814.9445056226</v>
      </c>
      <c r="M2257">
        <v>6960814.9445056077</v>
      </c>
      <c r="N2257">
        <v>129179.43025281094</v>
      </c>
      <c r="O2257">
        <v>3961880.7451147623</v>
      </c>
      <c r="P2257">
        <v>22396.278152228333</v>
      </c>
      <c r="Q2257">
        <v>2810.3157871294161</v>
      </c>
      <c r="R2257">
        <v>1285.5362909072451</v>
      </c>
      <c r="S2257">
        <v>97704.376805466381</v>
      </c>
      <c r="T2257">
        <v>4982.9232170787873</v>
      </c>
      <c r="U2257">
        <v>200.66699170941931</v>
      </c>
      <c r="V2257">
        <v>104647255.71611549</v>
      </c>
    </row>
    <row r="2258" spans="1:22" x14ac:dyDescent="0.25">
      <c r="A2258" t="s">
        <v>358</v>
      </c>
      <c r="B2258" t="s">
        <v>6</v>
      </c>
      <c r="C2258">
        <v>3.7445743855653517E-2</v>
      </c>
      <c r="D2258">
        <v>1.2959999999999999E-2</v>
      </c>
      <c r="E2258">
        <v>2.4485743855653518E-2</v>
      </c>
      <c r="F2258">
        <v>1.9081435963913377E-2</v>
      </c>
      <c r="G2258">
        <v>1.8364307891740133E-2</v>
      </c>
      <c r="H2258">
        <v>0.17499999999999996</v>
      </c>
      <c r="I2258">
        <v>5.1000000000000004E-2</v>
      </c>
      <c r="J2258">
        <v>154283.16980552892</v>
      </c>
      <c r="K2258">
        <v>80043.74774443933</v>
      </c>
      <c r="L2258">
        <v>208230.83998696166</v>
      </c>
      <c r="M2258">
        <v>208230.83998696168</v>
      </c>
      <c r="N2258">
        <v>7975.1008115889854</v>
      </c>
      <c r="O2258">
        <v>226351.8167383793</v>
      </c>
      <c r="P2258">
        <v>4137.9833294912187</v>
      </c>
      <c r="Q2258">
        <v>496.55799953894621</v>
      </c>
      <c r="R2258">
        <v>236.36160778053835</v>
      </c>
      <c r="S2258">
        <v>2953.5660083524108</v>
      </c>
      <c r="T2258">
        <v>150.6318664259729</v>
      </c>
      <c r="U2258">
        <v>17.668299999999999</v>
      </c>
      <c r="V2258">
        <v>10077658.504230767</v>
      </c>
    </row>
    <row r="2259" spans="1:22" x14ac:dyDescent="0.25">
      <c r="A2259" t="s">
        <v>358</v>
      </c>
      <c r="B2259" t="s">
        <v>7</v>
      </c>
      <c r="C2259">
        <v>5.7002663608044096E-2</v>
      </c>
      <c r="D2259">
        <v>1.2960000000000003E-2</v>
      </c>
      <c r="E2259">
        <v>4.4042663608044069E-2</v>
      </c>
      <c r="F2259">
        <v>2.3970665902011027E-2</v>
      </c>
      <c r="G2259">
        <v>3.3031997706033087E-2</v>
      </c>
      <c r="H2259">
        <v>0.17499999999999999</v>
      </c>
      <c r="I2259">
        <v>5.1000000000000004E-2</v>
      </c>
      <c r="J2259">
        <v>137100.2129288897</v>
      </c>
      <c r="K2259">
        <v>128271.20132276074</v>
      </c>
      <c r="L2259">
        <v>338168.35702032736</v>
      </c>
      <c r="M2259">
        <v>338168.35702032736</v>
      </c>
      <c r="N2259">
        <v>11661.311736988748</v>
      </c>
      <c r="O2259">
        <v>253710.10251466176</v>
      </c>
      <c r="P2259">
        <v>5646.4172636977237</v>
      </c>
      <c r="Q2259">
        <v>677.57007164372681</v>
      </c>
      <c r="R2259">
        <v>322.52335410241392</v>
      </c>
      <c r="S2259">
        <v>4771.4567531349694</v>
      </c>
      <c r="T2259">
        <v>243.34429440988336</v>
      </c>
      <c r="U2259">
        <v>16.046699999999998</v>
      </c>
      <c r="V2259">
        <v>8958222.6276923083</v>
      </c>
    </row>
    <row r="2260" spans="1:22" x14ac:dyDescent="0.25">
      <c r="A2260" t="s">
        <v>359</v>
      </c>
      <c r="B2260" t="s">
        <v>1</v>
      </c>
      <c r="C2260">
        <v>8.7528143374372425E-2</v>
      </c>
      <c r="D2260">
        <v>1.2959999999999821E-2</v>
      </c>
      <c r="E2260">
        <v>7.4568143374371232E-2</v>
      </c>
      <c r="F2260">
        <v>3.1602035843592793E-2</v>
      </c>
      <c r="G2260">
        <v>5.5926107530779E-2</v>
      </c>
      <c r="H2260">
        <v>0.17500000000000204</v>
      </c>
      <c r="I2260">
        <v>0.14099999999999852</v>
      </c>
      <c r="J2260">
        <v>13021179.673217507</v>
      </c>
      <c r="K2260">
        <v>20097668.666564658</v>
      </c>
      <c r="L2260">
        <v>54402675.131153733</v>
      </c>
      <c r="M2260">
        <v>54402675.131153733</v>
      </c>
      <c r="N2260">
        <v>1472582.7171351053</v>
      </c>
      <c r="O2260">
        <v>31646265.622647107</v>
      </c>
      <c r="P2260">
        <v>521451.82062328776</v>
      </c>
      <c r="Q2260">
        <v>65232.873083894738</v>
      </c>
      <c r="R2260">
        <v>82722.541812712705</v>
      </c>
      <c r="S2260">
        <v>703922.42034638254</v>
      </c>
      <c r="T2260">
        <v>99253.061268839781</v>
      </c>
      <c r="U2260">
        <v>1469.7368999999962</v>
      </c>
      <c r="V2260">
        <v>784226995.98248374</v>
      </c>
    </row>
    <row r="2261" spans="1:22" x14ac:dyDescent="0.25">
      <c r="A2261" t="s">
        <v>359</v>
      </c>
      <c r="B2261" t="s">
        <v>2</v>
      </c>
      <c r="C2261">
        <v>7.2941954016942409E-2</v>
      </c>
      <c r="D2261">
        <v>1.2959999999999992E-2</v>
      </c>
      <c r="E2261">
        <v>5.9981954016942528E-2</v>
      </c>
      <c r="F2261">
        <v>2.7955488504235609E-2</v>
      </c>
      <c r="G2261">
        <v>4.4986465512706894E-2</v>
      </c>
      <c r="H2261">
        <v>0.17500000000000024</v>
      </c>
      <c r="I2261">
        <v>0.14099999999999996</v>
      </c>
      <c r="J2261">
        <v>839103.16963217803</v>
      </c>
      <c r="K2261">
        <v>1236249.4323615197</v>
      </c>
      <c r="L2261">
        <v>2608794.3821819881</v>
      </c>
      <c r="M2261">
        <v>2608794.3821819872</v>
      </c>
      <c r="N2261">
        <v>274988.4787256422</v>
      </c>
      <c r="O2261">
        <v>1800364.1232680548</v>
      </c>
      <c r="P2261">
        <v>183741.18265617779</v>
      </c>
      <c r="Q2261">
        <v>22959.802380178051</v>
      </c>
      <c r="R2261">
        <v>29144.838890126168</v>
      </c>
      <c r="S2261">
        <v>34305.569499702207</v>
      </c>
      <c r="T2261">
        <v>4837.0852994580127</v>
      </c>
      <c r="U2261">
        <v>84.581500000000005</v>
      </c>
      <c r="V2261">
        <v>50315937.957307689</v>
      </c>
    </row>
    <row r="2262" spans="1:22" x14ac:dyDescent="0.25">
      <c r="A2262" t="s">
        <v>359</v>
      </c>
      <c r="B2262" t="s">
        <v>3</v>
      </c>
      <c r="C2262">
        <v>7.7768607087114305E-2</v>
      </c>
      <c r="D2262">
        <v>1.2959999999999954E-2</v>
      </c>
      <c r="E2262">
        <v>6.4808607087114292E-2</v>
      </c>
      <c r="F2262">
        <v>2.9162151771778801E-2</v>
      </c>
      <c r="G2262">
        <v>4.8606455315336E-2</v>
      </c>
      <c r="H2262">
        <v>0.17499999999999907</v>
      </c>
      <c r="I2262">
        <v>0.14099999999999915</v>
      </c>
      <c r="J2262">
        <v>3391308.6063535651</v>
      </c>
      <c r="K2262">
        <v>4499100.7663570531</v>
      </c>
      <c r="L2262">
        <v>12237925.449432474</v>
      </c>
      <c r="M2262">
        <v>12237925.449432479</v>
      </c>
      <c r="N2262">
        <v>314844.21240967792</v>
      </c>
      <c r="O2262">
        <v>7575565.1603009459</v>
      </c>
      <c r="P2262">
        <v>104641.0949522898</v>
      </c>
      <c r="Q2262">
        <v>12913.523852566337</v>
      </c>
      <c r="R2262">
        <v>16575.201251484716</v>
      </c>
      <c r="S2262">
        <v>158382.46481448889</v>
      </c>
      <c r="T2262">
        <v>22331.927538842901</v>
      </c>
      <c r="U2262">
        <v>379.41330000000016</v>
      </c>
      <c r="V2262">
        <v>204233759.16829422</v>
      </c>
    </row>
    <row r="2263" spans="1:22" x14ac:dyDescent="0.25">
      <c r="A2263" t="s">
        <v>359</v>
      </c>
      <c r="B2263" t="s">
        <v>4</v>
      </c>
      <c r="C2263">
        <v>8.2112490443097291E-2</v>
      </c>
      <c r="D2263">
        <v>1.2960000000000029E-2</v>
      </c>
      <c r="E2263">
        <v>6.9152490443097264E-2</v>
      </c>
      <c r="F2263">
        <v>3.0248122610774374E-2</v>
      </c>
      <c r="G2263">
        <v>5.1864367832323149E-2</v>
      </c>
      <c r="H2263">
        <v>0.17499999999999963</v>
      </c>
      <c r="I2263">
        <v>0.1409999999999991</v>
      </c>
      <c r="J2263">
        <v>1971359.4360443943</v>
      </c>
      <c r="K2263">
        <v>2812719.2476888895</v>
      </c>
      <c r="L2263">
        <v>7745289.2577954158</v>
      </c>
      <c r="M2263">
        <v>7745289.2577954102</v>
      </c>
      <c r="N2263">
        <v>173217.1213178169</v>
      </c>
      <c r="O2263">
        <v>4610861.5624154638</v>
      </c>
      <c r="P2263">
        <v>45638.874647299017</v>
      </c>
      <c r="Q2263">
        <v>5862.3763155916486</v>
      </c>
      <c r="R2263">
        <v>7261.6763857675815</v>
      </c>
      <c r="S2263">
        <v>100310.42416227412</v>
      </c>
      <c r="T2263">
        <v>14143.769806880648</v>
      </c>
      <c r="U2263">
        <v>251.06900000000007</v>
      </c>
      <c r="V2263">
        <v>118871009.0026923</v>
      </c>
    </row>
    <row r="2264" spans="1:22" x14ac:dyDescent="0.25">
      <c r="A2264" t="s">
        <v>359</v>
      </c>
      <c r="B2264" t="s">
        <v>5</v>
      </c>
      <c r="C2264">
        <v>0.1010072353688754</v>
      </c>
      <c r="D2264">
        <v>1.295999999999989E-2</v>
      </c>
      <c r="E2264">
        <v>8.8047235368875404E-2</v>
      </c>
      <c r="F2264">
        <v>3.4971808842218836E-2</v>
      </c>
      <c r="G2264">
        <v>6.6035426526656574E-2</v>
      </c>
      <c r="H2264">
        <v>0.17499999999999918</v>
      </c>
      <c r="I2264">
        <v>0.14099999999999988</v>
      </c>
      <c r="J2264">
        <v>5366297.3601102205</v>
      </c>
      <c r="K2264">
        <v>9654328.695072772</v>
      </c>
      <c r="L2264">
        <v>26817967.143613335</v>
      </c>
      <c r="M2264">
        <v>26817967.143613279</v>
      </c>
      <c r="N2264">
        <v>536254.73540126719</v>
      </c>
      <c r="O2264">
        <v>14484371.319781723</v>
      </c>
      <c r="P2264">
        <v>110262.56680734098</v>
      </c>
      <c r="Q2264">
        <v>13674.587416383114</v>
      </c>
      <c r="R2264">
        <v>17475.138745545097</v>
      </c>
      <c r="S2264">
        <v>346049.46751269419</v>
      </c>
      <c r="T2264">
        <v>48792.974919289787</v>
      </c>
      <c r="U2264">
        <v>607.8422999999998</v>
      </c>
      <c r="V2264">
        <v>323326175.44293106</v>
      </c>
    </row>
    <row r="2265" spans="1:22" x14ac:dyDescent="0.25">
      <c r="A2265" t="s">
        <v>359</v>
      </c>
      <c r="B2265" t="s">
        <v>6</v>
      </c>
      <c r="C2265">
        <v>7.2370818374076523E-2</v>
      </c>
      <c r="D2265">
        <v>1.2959999999999992E-2</v>
      </c>
      <c r="E2265">
        <v>5.941081837407651E-2</v>
      </c>
      <c r="F2265">
        <v>2.7812704593519141E-2</v>
      </c>
      <c r="G2265">
        <v>4.4558113780557428E-2</v>
      </c>
      <c r="H2265">
        <v>0.17500000000000018</v>
      </c>
      <c r="I2265">
        <v>0.14099999999999979</v>
      </c>
      <c r="J2265">
        <v>1099847.4695184294</v>
      </c>
      <c r="K2265">
        <v>1357155.634076236</v>
      </c>
      <c r="L2265">
        <v>3665983.3493596734</v>
      </c>
      <c r="M2265">
        <v>3665983.3493596734</v>
      </c>
      <c r="N2265">
        <v>101370.88821725734</v>
      </c>
      <c r="O2265">
        <v>2355632.2153774067</v>
      </c>
      <c r="P2265">
        <v>36603.135076336526</v>
      </c>
      <c r="Q2265">
        <v>4680.1099026911097</v>
      </c>
      <c r="R2265">
        <v>5820.9375420428978</v>
      </c>
      <c r="S2265">
        <v>47560.653546176145</v>
      </c>
      <c r="T2265">
        <v>6706.0521500108343</v>
      </c>
      <c r="U2265">
        <v>112.84790000000004</v>
      </c>
      <c r="V2265">
        <v>66227541.062223099</v>
      </c>
    </row>
    <row r="2266" spans="1:22" x14ac:dyDescent="0.25">
      <c r="A2266" t="s">
        <v>359</v>
      </c>
      <c r="B2266" t="s">
        <v>7</v>
      </c>
      <c r="C2266">
        <v>8.2043980051218018E-2</v>
      </c>
      <c r="D2266">
        <v>1.2959999999999991E-2</v>
      </c>
      <c r="E2266">
        <v>6.9083980051218033E-2</v>
      </c>
      <c r="F2266">
        <v>3.0230995012804511E-2</v>
      </c>
      <c r="G2266">
        <v>5.1812985038413535E-2</v>
      </c>
      <c r="H2266">
        <v>0.17499999999999993</v>
      </c>
      <c r="I2266">
        <v>0.14099999999999996</v>
      </c>
      <c r="J2266">
        <v>353263.63155872747</v>
      </c>
      <c r="K2266">
        <v>538114.89100823109</v>
      </c>
      <c r="L2266">
        <v>1326715.54877078</v>
      </c>
      <c r="M2266">
        <v>1326715.54877078</v>
      </c>
      <c r="N2266">
        <v>71907.281063478556</v>
      </c>
      <c r="O2266">
        <v>819471.24150348001</v>
      </c>
      <c r="P2266">
        <v>40564.966483843367</v>
      </c>
      <c r="Q2266">
        <v>5142.4732164844672</v>
      </c>
      <c r="R2266">
        <v>6444.7489977462246</v>
      </c>
      <c r="S2266">
        <v>17313.840811046626</v>
      </c>
      <c r="T2266">
        <v>2441.2515543575742</v>
      </c>
      <c r="U2266">
        <v>33.982900000000001</v>
      </c>
      <c r="V2266">
        <v>21252573.349038467</v>
      </c>
    </row>
    <row r="2267" spans="1:22" x14ac:dyDescent="0.25">
      <c r="A2267" t="s">
        <v>360</v>
      </c>
      <c r="B2267" t="s">
        <v>1</v>
      </c>
      <c r="C2267">
        <v>8.5275347988037195E-2</v>
      </c>
      <c r="D2267">
        <v>1.2959999999999834E-2</v>
      </c>
      <c r="E2267">
        <v>7.2315347988037307E-2</v>
      </c>
      <c r="F2267">
        <v>3.1038836997009423E-2</v>
      </c>
      <c r="G2267">
        <v>5.4236510991027727E-2</v>
      </c>
      <c r="H2267">
        <v>0.17499999999999993</v>
      </c>
      <c r="I2267">
        <v>5.1000000000000163E-2</v>
      </c>
      <c r="J2267">
        <v>7584665.7476144172</v>
      </c>
      <c r="K2267">
        <v>11715188.464361319</v>
      </c>
      <c r="L2267">
        <v>30264761.721433267</v>
      </c>
      <c r="M2267">
        <v>30264761.721433237</v>
      </c>
      <c r="N2267">
        <v>1220200.917912662</v>
      </c>
      <c r="O2267">
        <v>18079653.294063065</v>
      </c>
      <c r="P2267">
        <v>655677.10181711696</v>
      </c>
      <c r="Q2267">
        <v>79294.783898481561</v>
      </c>
      <c r="R2267">
        <v>37483.56617149552</v>
      </c>
      <c r="S2267">
        <v>426018.52143251454</v>
      </c>
      <c r="T2267">
        <v>21726.944593058226</v>
      </c>
      <c r="U2267">
        <v>910.38239999999996</v>
      </c>
      <c r="V2267">
        <v>495797651.93940407</v>
      </c>
    </row>
    <row r="2268" spans="1:22" x14ac:dyDescent="0.25">
      <c r="A2268" t="s">
        <v>360</v>
      </c>
      <c r="B2268" t="s">
        <v>2</v>
      </c>
      <c r="C2268">
        <v>7.0233867518878321E-2</v>
      </c>
      <c r="D2268">
        <v>1.2959999999999985E-2</v>
      </c>
      <c r="E2268">
        <v>5.727386751887828E-2</v>
      </c>
      <c r="F2268">
        <v>2.7278466879719583E-2</v>
      </c>
      <c r="G2268">
        <v>4.2955400639158682E-2</v>
      </c>
      <c r="H2268">
        <v>0.1750000000000001</v>
      </c>
      <c r="I2268">
        <v>5.1000000000000045E-2</v>
      </c>
      <c r="J2268">
        <v>523295.86839515885</v>
      </c>
      <c r="K2268">
        <v>707731.64473325561</v>
      </c>
      <c r="L2268">
        <v>1525031.532907112</v>
      </c>
      <c r="M2268">
        <v>1525031.5329071125</v>
      </c>
      <c r="N2268">
        <v>149540.85032316344</v>
      </c>
      <c r="O2268">
        <v>1081486.6628052504</v>
      </c>
      <c r="P2268">
        <v>107458.40168600847</v>
      </c>
      <c r="Q2268">
        <v>12997.123194195523</v>
      </c>
      <c r="R2268">
        <v>6143.2317688904022</v>
      </c>
      <c r="S2268">
        <v>21828.823667049423</v>
      </c>
      <c r="T2268">
        <v>1113.2700070195203</v>
      </c>
      <c r="U2268">
        <v>56.833900000000007</v>
      </c>
      <c r="V2268">
        <v>34143048.501038469</v>
      </c>
    </row>
    <row r="2269" spans="1:22" x14ac:dyDescent="0.25">
      <c r="A2269" t="s">
        <v>360</v>
      </c>
      <c r="B2269" t="s">
        <v>3</v>
      </c>
      <c r="C2269">
        <v>8.476874197841705E-2</v>
      </c>
      <c r="D2269">
        <v>1.2960000000000037E-2</v>
      </c>
      <c r="E2269">
        <v>7.1808741978416774E-2</v>
      </c>
      <c r="F2269">
        <v>3.0912185494604213E-2</v>
      </c>
      <c r="G2269">
        <v>5.3856556483812761E-2</v>
      </c>
      <c r="H2269">
        <v>0.17499999999999977</v>
      </c>
      <c r="I2269">
        <v>5.1000000000000108E-2</v>
      </c>
      <c r="J2269">
        <v>2122239.3215045454</v>
      </c>
      <c r="K2269">
        <v>3156210.3690654202</v>
      </c>
      <c r="L2269">
        <v>8561560.0493954588</v>
      </c>
      <c r="M2269">
        <v>8561560.0493954495</v>
      </c>
      <c r="N2269">
        <v>226767.7644501999</v>
      </c>
      <c r="O2269">
        <v>5051681.9261197662</v>
      </c>
      <c r="P2269">
        <v>84496.091382260973</v>
      </c>
      <c r="Q2269">
        <v>10346.668789733625</v>
      </c>
      <c r="R2269">
        <v>4836.980768771723</v>
      </c>
      <c r="S2269">
        <v>120921.04996140242</v>
      </c>
      <c r="T2269">
        <v>6166.9735480315212</v>
      </c>
      <c r="U2269">
        <v>256.89269999999993</v>
      </c>
      <c r="V2269">
        <v>138928558.95687506</v>
      </c>
    </row>
    <row r="2270" spans="1:22" x14ac:dyDescent="0.25">
      <c r="A2270" t="s">
        <v>360</v>
      </c>
      <c r="B2270" t="s">
        <v>4</v>
      </c>
      <c r="C2270">
        <v>8.4250289116135593E-2</v>
      </c>
      <c r="D2270">
        <v>1.2959999999999994E-2</v>
      </c>
      <c r="E2270">
        <v>7.1290289116135747E-2</v>
      </c>
      <c r="F2270">
        <v>3.0782572279033957E-2</v>
      </c>
      <c r="G2270">
        <v>5.3467716837101734E-2</v>
      </c>
      <c r="H2270">
        <v>0.17500000000000029</v>
      </c>
      <c r="I2270">
        <v>5.1000000000000059E-2</v>
      </c>
      <c r="J2270">
        <v>600863.36229617253</v>
      </c>
      <c r="K2270">
        <v>869234.11703926628</v>
      </c>
      <c r="L2270">
        <v>2420732.6711110254</v>
      </c>
      <c r="M2270">
        <v>2420732.671111024</v>
      </c>
      <c r="N2270">
        <v>46742.420001693536</v>
      </c>
      <c r="O2270">
        <v>1423355.0593337456</v>
      </c>
      <c r="P2270">
        <v>9337.5877642699306</v>
      </c>
      <c r="Q2270">
        <v>1120.5105317123914</v>
      </c>
      <c r="R2270">
        <v>533.36301309509827</v>
      </c>
      <c r="S2270">
        <v>34016.135768426713</v>
      </c>
      <c r="T2270">
        <v>1734.8229241897632</v>
      </c>
      <c r="U2270">
        <v>85.921499999999995</v>
      </c>
      <c r="V2270">
        <v>39340290.30576922</v>
      </c>
    </row>
    <row r="2271" spans="1:22" x14ac:dyDescent="0.25">
      <c r="A2271" t="s">
        <v>360</v>
      </c>
      <c r="B2271" t="s">
        <v>5</v>
      </c>
      <c r="C2271">
        <v>8.9489036888095924E-2</v>
      </c>
      <c r="D2271">
        <v>1.295999999999994E-2</v>
      </c>
      <c r="E2271">
        <v>7.6529036888095842E-2</v>
      </c>
      <c r="F2271">
        <v>3.2092259222024015E-2</v>
      </c>
      <c r="G2271">
        <v>5.7396777666071541E-2</v>
      </c>
      <c r="H2271">
        <v>0.17499999999999907</v>
      </c>
      <c r="I2271">
        <v>5.0999999999999795E-2</v>
      </c>
      <c r="J2271">
        <v>3745870.5579799251</v>
      </c>
      <c r="K2271">
        <v>6270244.8156823935</v>
      </c>
      <c r="L2271">
        <v>15753377.238621539</v>
      </c>
      <c r="M2271">
        <v>15753377.238621555</v>
      </c>
      <c r="N2271">
        <v>764339.30210640281</v>
      </c>
      <c r="O2271">
        <v>9251776.0715559106</v>
      </c>
      <c r="P2271">
        <v>451530.04289170715</v>
      </c>
      <c r="Q2271">
        <v>54430.488474981932</v>
      </c>
      <c r="R2271">
        <v>25803.987099701149</v>
      </c>
      <c r="S2271">
        <v>221289.04247385432</v>
      </c>
      <c r="T2271">
        <v>11285.741166166568</v>
      </c>
      <c r="U2271">
        <v>442.82700000000017</v>
      </c>
      <c r="V2271">
        <v>244681820.00187492</v>
      </c>
    </row>
    <row r="2272" spans="1:22" x14ac:dyDescent="0.25">
      <c r="A2272" t="s">
        <v>360</v>
      </c>
      <c r="B2272" t="s">
        <v>6</v>
      </c>
      <c r="C2272">
        <v>7.2461193242569999E-2</v>
      </c>
      <c r="D2272">
        <v>1.2959999999999996E-2</v>
      </c>
      <c r="E2272">
        <v>5.9501193242569882E-2</v>
      </c>
      <c r="F2272">
        <v>2.7835298310642499E-2</v>
      </c>
      <c r="G2272">
        <v>4.4625894931927444E-2</v>
      </c>
      <c r="H2272">
        <v>0.17500000000000013</v>
      </c>
      <c r="I2272">
        <v>5.1000000000000066E-2</v>
      </c>
      <c r="J2272">
        <v>459874.61032774043</v>
      </c>
      <c r="K2272">
        <v>540277.96707529575</v>
      </c>
      <c r="L2272">
        <v>1531097.2166338589</v>
      </c>
      <c r="M2272">
        <v>1531097.2166338591</v>
      </c>
      <c r="N2272">
        <v>22434.171148006571</v>
      </c>
      <c r="O2272">
        <v>977718.40625502961</v>
      </c>
      <c r="P2272">
        <v>0</v>
      </c>
      <c r="Q2272">
        <v>0</v>
      </c>
      <c r="R2272">
        <v>0</v>
      </c>
      <c r="S2272">
        <v>21345.548190301761</v>
      </c>
      <c r="T2272">
        <v>1088.6229577053889</v>
      </c>
      <c r="U2272">
        <v>52.776000000000018</v>
      </c>
      <c r="V2272">
        <v>30056084.678846158</v>
      </c>
    </row>
    <row r="2273" spans="1:22" x14ac:dyDescent="0.25">
      <c r="A2273" t="s">
        <v>360</v>
      </c>
      <c r="B2273" t="s">
        <v>7</v>
      </c>
      <c r="C2273">
        <v>7.7571356569337446E-2</v>
      </c>
      <c r="D2273">
        <v>1.2959999999999998E-2</v>
      </c>
      <c r="E2273">
        <v>6.4611356569337461E-2</v>
      </c>
      <c r="F2273">
        <v>2.9112839142334371E-2</v>
      </c>
      <c r="G2273">
        <v>4.8458517427003106E-2</v>
      </c>
      <c r="H2273">
        <v>0.17499999999999996</v>
      </c>
      <c r="I2273">
        <v>5.1000000000000004E-2</v>
      </c>
      <c r="J2273">
        <v>132522.0271108789</v>
      </c>
      <c r="K2273">
        <v>171489.55076566804</v>
      </c>
      <c r="L2273">
        <v>472963.01276424015</v>
      </c>
      <c r="M2273">
        <v>472963.01276424003</v>
      </c>
      <c r="N2273">
        <v>10376.409883190936</v>
      </c>
      <c r="O2273">
        <v>293635.16799335601</v>
      </c>
      <c r="P2273">
        <v>2854.9780928705081</v>
      </c>
      <c r="Q2273">
        <v>399.99290785807659</v>
      </c>
      <c r="R2273">
        <v>166.00352103715781</v>
      </c>
      <c r="S2273">
        <v>6617.9213714797479</v>
      </c>
      <c r="T2273">
        <v>337.51398994546713</v>
      </c>
      <c r="U2273">
        <v>15.131300000000001</v>
      </c>
      <c r="V2273">
        <v>8647849.4949999992</v>
      </c>
    </row>
    <row r="2274" spans="1:22" x14ac:dyDescent="0.25">
      <c r="A2274" t="s">
        <v>361</v>
      </c>
      <c r="B2274" t="s">
        <v>1</v>
      </c>
      <c r="C2274">
        <v>9.1678779406627484E-2</v>
      </c>
      <c r="D2274">
        <v>1.2960000000000011E-2</v>
      </c>
      <c r="E2274">
        <v>7.871877940662754E-2</v>
      </c>
      <c r="F2274">
        <v>3.2639694851656909E-2</v>
      </c>
      <c r="G2274">
        <v>5.9039084554970651E-2</v>
      </c>
      <c r="H2274">
        <v>0.17500000000000032</v>
      </c>
      <c r="I2274">
        <v>6.4000000000000029E-2</v>
      </c>
      <c r="J2274">
        <v>1460429.2501209921</v>
      </c>
      <c r="K2274">
        <v>2297784.4397849841</v>
      </c>
      <c r="L2274">
        <v>6304241.2421782566</v>
      </c>
      <c r="M2274">
        <v>6304241.2421782492</v>
      </c>
      <c r="N2274">
        <v>147278.01929417485</v>
      </c>
      <c r="O2274">
        <v>3610935.6706118002</v>
      </c>
      <c r="P2274">
        <v>45340.127249921068</v>
      </c>
      <c r="Q2274">
        <v>6020.0145874769096</v>
      </c>
      <c r="R2274">
        <v>3287.0490775934704</v>
      </c>
      <c r="S2274">
        <v>87059.04922855382</v>
      </c>
      <c r="T2274">
        <v>5571.7791506274452</v>
      </c>
      <c r="U2274">
        <v>173.12710000000001</v>
      </c>
      <c r="V2274">
        <v>94244341.146303833</v>
      </c>
    </row>
    <row r="2275" spans="1:22" x14ac:dyDescent="0.25">
      <c r="A2275" t="s">
        <v>361</v>
      </c>
      <c r="B2275" t="s">
        <v>2</v>
      </c>
      <c r="C2275">
        <v>8.6426928712373521E-2</v>
      </c>
      <c r="D2275">
        <v>1.2960000000000003E-2</v>
      </c>
      <c r="E2275">
        <v>7.3466928712373522E-2</v>
      </c>
      <c r="F2275">
        <v>3.1326732178093376E-2</v>
      </c>
      <c r="G2275">
        <v>5.5100196534280145E-2</v>
      </c>
      <c r="H2275">
        <v>0.17499999999999999</v>
      </c>
      <c r="I2275">
        <v>6.4000000000000029E-2</v>
      </c>
      <c r="J2275">
        <v>139315.38231028974</v>
      </c>
      <c r="K2275">
        <v>213087.6634539121</v>
      </c>
      <c r="L2275">
        <v>518418.27897640079</v>
      </c>
      <c r="M2275">
        <v>518418.27897640073</v>
      </c>
      <c r="N2275">
        <v>30211.177846333827</v>
      </c>
      <c r="O2275">
        <v>322191.86791786796</v>
      </c>
      <c r="P2275">
        <v>18883.192987553524</v>
      </c>
      <c r="Q2275">
        <v>2265.9831585064226</v>
      </c>
      <c r="R2275">
        <v>1353.5472733478366</v>
      </c>
      <c r="S2275">
        <v>7244.787995231246</v>
      </c>
      <c r="T2275">
        <v>463.66643169479966</v>
      </c>
      <c r="U2275">
        <v>17.109499999999997</v>
      </c>
      <c r="V2275">
        <v>8991058.7264230773</v>
      </c>
    </row>
    <row r="2276" spans="1:22" x14ac:dyDescent="0.25">
      <c r="A2276" t="s">
        <v>361</v>
      </c>
      <c r="B2276" t="s">
        <v>3</v>
      </c>
      <c r="C2276">
        <v>3.7825928908645827E-2</v>
      </c>
      <c r="D2276">
        <v>1.2959999999999991E-2</v>
      </c>
      <c r="E2276">
        <v>2.4865928908645807E-2</v>
      </c>
      <c r="F2276">
        <v>1.9176482227161451E-2</v>
      </c>
      <c r="G2276">
        <v>1.8649446681484362E-2</v>
      </c>
      <c r="H2276">
        <v>0.17499999999999988</v>
      </c>
      <c r="I2276">
        <v>6.4000000000000001E-2</v>
      </c>
      <c r="J2276">
        <v>283253.56194263138</v>
      </c>
      <c r="K2276">
        <v>134658.75791075762</v>
      </c>
      <c r="L2276">
        <v>377380.45160751807</v>
      </c>
      <c r="M2276">
        <v>377380.45160751813</v>
      </c>
      <c r="N2276">
        <v>6648.9555311886943</v>
      </c>
      <c r="O2276">
        <v>411263.36432220024</v>
      </c>
      <c r="P2276">
        <v>900.94306331909161</v>
      </c>
      <c r="Q2276">
        <v>115.42251755113323</v>
      </c>
      <c r="R2276">
        <v>65.047397175694385</v>
      </c>
      <c r="S2276">
        <v>5232.6527755101088</v>
      </c>
      <c r="T2276">
        <v>334.88977763264705</v>
      </c>
      <c r="U2276">
        <v>32.290000000000006</v>
      </c>
      <c r="V2276">
        <v>18303717.603076916</v>
      </c>
    </row>
    <row r="2277" spans="1:22" x14ac:dyDescent="0.25">
      <c r="A2277" t="s">
        <v>361</v>
      </c>
      <c r="B2277" t="s">
        <v>4</v>
      </c>
      <c r="C2277">
        <v>0.10664137450321497</v>
      </c>
      <c r="D2277">
        <v>1.2959999999999994E-2</v>
      </c>
      <c r="E2277">
        <v>9.3681374503214954E-2</v>
      </c>
      <c r="F2277">
        <v>3.6380343625803745E-2</v>
      </c>
      <c r="G2277">
        <v>7.0261030877411257E-2</v>
      </c>
      <c r="H2277">
        <v>0.17499999999999993</v>
      </c>
      <c r="I2277">
        <v>6.4000000000000015E-2</v>
      </c>
      <c r="J2277">
        <v>191542.84496984028</v>
      </c>
      <c r="K2277">
        <v>361246.63697992696</v>
      </c>
      <c r="L2277">
        <v>1023581.7443773043</v>
      </c>
      <c r="M2277">
        <v>1023581.7443773045</v>
      </c>
      <c r="N2277">
        <v>15039.541640619049</v>
      </c>
      <c r="O2277">
        <v>537749.94030914817</v>
      </c>
      <c r="P2277">
        <v>0</v>
      </c>
      <c r="Q2277">
        <v>0</v>
      </c>
      <c r="R2277">
        <v>0</v>
      </c>
      <c r="S2277">
        <v>14134.907556972867</v>
      </c>
      <c r="T2277">
        <v>904.63408364626355</v>
      </c>
      <c r="U2277">
        <v>26.535500000000006</v>
      </c>
      <c r="V2277">
        <v>12383299.385999998</v>
      </c>
    </row>
    <row r="2278" spans="1:22" x14ac:dyDescent="0.25">
      <c r="A2278" t="s">
        <v>361</v>
      </c>
      <c r="B2278" t="s">
        <v>5</v>
      </c>
      <c r="C2278">
        <v>0.11724259162917557</v>
      </c>
      <c r="D2278">
        <v>1.2959999999999998E-2</v>
      </c>
      <c r="E2278">
        <v>0.10428259162917564</v>
      </c>
      <c r="F2278">
        <v>3.9030647907293908E-2</v>
      </c>
      <c r="G2278">
        <v>7.8211943721881685E-2</v>
      </c>
      <c r="H2278">
        <v>0.17500000000000027</v>
      </c>
      <c r="I2278">
        <v>6.3999999999999987E-2</v>
      </c>
      <c r="J2278">
        <v>684288.301586924</v>
      </c>
      <c r="K2278">
        <v>1444104.3993484513</v>
      </c>
      <c r="L2278">
        <v>3980482.7420107117</v>
      </c>
      <c r="M2278">
        <v>3980482.7420107084</v>
      </c>
      <c r="N2278">
        <v>87957.614008661127</v>
      </c>
      <c r="O2278">
        <v>2040435.0869267148</v>
      </c>
      <c r="P2278">
        <v>24314.386545211946</v>
      </c>
      <c r="Q2278">
        <v>3476.9572759653079</v>
      </c>
      <c r="R2278">
        <v>1778.6460045553445</v>
      </c>
      <c r="S2278">
        <v>54875.586638091707</v>
      </c>
      <c r="T2278">
        <v>3512.0375448378713</v>
      </c>
      <c r="U2278">
        <v>78.703399999999988</v>
      </c>
      <c r="V2278">
        <v>44125013.360423051</v>
      </c>
    </row>
    <row r="2279" spans="1:22" x14ac:dyDescent="0.25">
      <c r="A2279" t="s">
        <v>361</v>
      </c>
      <c r="B2279" t="s">
        <v>6</v>
      </c>
      <c r="U2279">
        <v>9.3504999999999985</v>
      </c>
    </row>
    <row r="2280" spans="1:22" x14ac:dyDescent="0.25">
      <c r="A2280" t="s">
        <v>361</v>
      </c>
      <c r="B2280" t="s">
        <v>7</v>
      </c>
      <c r="U2280">
        <v>9.1382000000000012</v>
      </c>
    </row>
    <row r="2281" spans="1:22" x14ac:dyDescent="0.25">
      <c r="A2281" t="s">
        <v>362</v>
      </c>
      <c r="B2281" t="s">
        <v>1</v>
      </c>
      <c r="C2281">
        <v>7.3674407831880201E-2</v>
      </c>
      <c r="D2281">
        <v>1.2959999999999784E-2</v>
      </c>
      <c r="E2281">
        <v>6.0714407831882589E-2</v>
      </c>
      <c r="F2281">
        <v>2.8138601957970435E-2</v>
      </c>
      <c r="G2281">
        <v>4.5535805873912198E-2</v>
      </c>
      <c r="H2281">
        <v>0.17500000000000421</v>
      </c>
      <c r="I2281">
        <v>0.14100000000000498</v>
      </c>
      <c r="J2281">
        <v>31389279.22544691</v>
      </c>
      <c r="K2281">
        <v>43848712.423845753</v>
      </c>
      <c r="L2281">
        <v>100524101.9435948</v>
      </c>
      <c r="M2281">
        <v>100524101.94359504</v>
      </c>
      <c r="N2281">
        <v>7755508.8319859356</v>
      </c>
      <c r="O2281">
        <v>67482482.817306966</v>
      </c>
      <c r="P2281">
        <v>4869539.973138581</v>
      </c>
      <c r="Q2281">
        <v>600252.51140176179</v>
      </c>
      <c r="R2281">
        <v>771240.74032018753</v>
      </c>
      <c r="S2281">
        <v>1327323.0562008442</v>
      </c>
      <c r="T2281">
        <v>187152.55092431899</v>
      </c>
      <c r="U2281">
        <v>3074.4807694682181</v>
      </c>
      <c r="V2281">
        <v>1887480210.4035652</v>
      </c>
    </row>
    <row r="2282" spans="1:22" x14ac:dyDescent="0.25">
      <c r="A2282" t="s">
        <v>362</v>
      </c>
      <c r="B2282" t="s">
        <v>2</v>
      </c>
      <c r="C2282">
        <v>6.1012432155342008E-2</v>
      </c>
      <c r="D2282">
        <v>1.2960000000000043E-2</v>
      </c>
      <c r="E2282">
        <v>4.805243215534194E-2</v>
      </c>
      <c r="F2282">
        <v>2.4973108038835509E-2</v>
      </c>
      <c r="G2282">
        <v>3.603932411650658E-2</v>
      </c>
      <c r="H2282">
        <v>0.17499999999999985</v>
      </c>
      <c r="I2282">
        <v>0.14099999999999915</v>
      </c>
      <c r="J2282">
        <v>2499429.2225081003</v>
      </c>
      <c r="K2282">
        <v>3205037.6155043244</v>
      </c>
      <c r="L2282">
        <v>5984612.5532341758</v>
      </c>
      <c r="M2282">
        <v>5984612.5532341693</v>
      </c>
      <c r="N2282">
        <v>907625.07331969962</v>
      </c>
      <c r="O2282">
        <v>4796841.7646927256</v>
      </c>
      <c r="P2282">
        <v>636339.77462033567</v>
      </c>
      <c r="Q2282">
        <v>78825.810604668965</v>
      </c>
      <c r="R2282">
        <v>100838.34751672568</v>
      </c>
      <c r="S2282">
        <v>80298.983854485006</v>
      </c>
      <c r="T2282">
        <v>11322.156723482387</v>
      </c>
      <c r="U2282">
        <v>223.29630000000003</v>
      </c>
      <c r="V2282">
        <v>150090071.57192308</v>
      </c>
    </row>
    <row r="2283" spans="1:22" x14ac:dyDescent="0.25">
      <c r="A2283" t="s">
        <v>362</v>
      </c>
      <c r="B2283" t="s">
        <v>3</v>
      </c>
      <c r="C2283">
        <v>6.9576274591303458E-2</v>
      </c>
      <c r="D2283">
        <v>1.2959999999999704E-2</v>
      </c>
      <c r="E2283">
        <v>5.6616274591304042E-2</v>
      </c>
      <c r="F2283">
        <v>2.7114068647825909E-2</v>
      </c>
      <c r="G2283">
        <v>4.2462205943477792E-2</v>
      </c>
      <c r="H2283">
        <v>0.17500000000000537</v>
      </c>
      <c r="I2283">
        <v>0.14099999999999957</v>
      </c>
      <c r="J2283">
        <v>20770758.7587649</v>
      </c>
      <c r="K2283">
        <v>26495759.023769658</v>
      </c>
      <c r="L2283">
        <v>63798726.229670957</v>
      </c>
      <c r="M2283">
        <v>63798726.229670972</v>
      </c>
      <c r="N2283">
        <v>3922137.7104093954</v>
      </c>
      <c r="O2283">
        <v>43344380.072124951</v>
      </c>
      <c r="P2283">
        <v>2309959.4507026882</v>
      </c>
      <c r="Q2283">
        <v>287404.03222894802</v>
      </c>
      <c r="R2283">
        <v>366228.2510933606</v>
      </c>
      <c r="S2283">
        <v>840092.88026682811</v>
      </c>
      <c r="T2283">
        <v>118453.09611762254</v>
      </c>
      <c r="U2283">
        <v>2061.1340694682203</v>
      </c>
      <c r="V2283">
        <v>1249047814.3518426</v>
      </c>
    </row>
    <row r="2284" spans="1:22" x14ac:dyDescent="0.25">
      <c r="A2284" t="s">
        <v>362</v>
      </c>
      <c r="B2284" t="s">
        <v>5</v>
      </c>
      <c r="C2284">
        <v>0.11079925301698103</v>
      </c>
      <c r="D2284">
        <v>1.2959999999999961E-2</v>
      </c>
      <c r="E2284">
        <v>9.7839253016981001E-2</v>
      </c>
      <c r="F2284">
        <v>3.7419813254245267E-2</v>
      </c>
      <c r="G2284">
        <v>7.337943976273642E-2</v>
      </c>
      <c r="H2284">
        <v>0.17499999999999877</v>
      </c>
      <c r="I2284">
        <v>0.14099999999999888</v>
      </c>
      <c r="J2284">
        <v>3610957.3136505987</v>
      </c>
      <c r="K2284">
        <v>8156908.9706647322</v>
      </c>
      <c r="L2284">
        <v>18322652.497559309</v>
      </c>
      <c r="M2284">
        <v>18322652.497559268</v>
      </c>
      <c r="N2284">
        <v>1537018.6036087237</v>
      </c>
      <c r="O2284">
        <v>10230847.680706607</v>
      </c>
      <c r="P2284">
        <v>987277.98747150227</v>
      </c>
      <c r="Q2284">
        <v>119094.80612735193</v>
      </c>
      <c r="R2284">
        <v>155998.56389743841</v>
      </c>
      <c r="S2284">
        <v>240707.49001966455</v>
      </c>
      <c r="T2284">
        <v>33939.756092772608</v>
      </c>
      <c r="U2284">
        <v>382.39040000000017</v>
      </c>
      <c r="V2284">
        <v>217238142.73211542</v>
      </c>
    </row>
    <row r="2285" spans="1:22" x14ac:dyDescent="0.25">
      <c r="A2285" t="s">
        <v>362</v>
      </c>
      <c r="B2285" t="s">
        <v>6</v>
      </c>
      <c r="C2285">
        <v>5.6038414454825693E-2</v>
      </c>
      <c r="D2285">
        <v>1.296000000000005E-2</v>
      </c>
      <c r="E2285">
        <v>4.3078414454825902E-2</v>
      </c>
      <c r="F2285">
        <v>2.3729603613706511E-2</v>
      </c>
      <c r="G2285">
        <v>3.2308810841119147E-2</v>
      </c>
      <c r="H2285">
        <v>0.17499999999999949</v>
      </c>
      <c r="I2285">
        <v>0.14099999999999902</v>
      </c>
      <c r="J2285">
        <v>2902301.4445993667</v>
      </c>
      <c r="K2285">
        <v>3086303.3741692239</v>
      </c>
      <c r="L2285">
        <v>6521490.814804907</v>
      </c>
      <c r="M2285">
        <v>6521490.8148049088</v>
      </c>
      <c r="N2285">
        <v>684354.82692568749</v>
      </c>
      <c r="O2285">
        <v>5304249.9918429032</v>
      </c>
      <c r="P2285">
        <v>455851.36836897029</v>
      </c>
      <c r="Q2285">
        <v>56292.339518672743</v>
      </c>
      <c r="R2285">
        <v>72212.262812157671</v>
      </c>
      <c r="S2285">
        <v>87641.416499465646</v>
      </c>
      <c r="T2285">
        <v>12357.43972642466</v>
      </c>
      <c r="U2285">
        <v>261.56</v>
      </c>
      <c r="V2285">
        <v>174619945.86307698</v>
      </c>
    </row>
    <row r="2286" spans="1:22" x14ac:dyDescent="0.25">
      <c r="A2286" t="s">
        <v>362</v>
      </c>
      <c r="B2286" t="s">
        <v>7</v>
      </c>
      <c r="C2286">
        <v>8.5247716456611097E-2</v>
      </c>
      <c r="D2286">
        <v>1.2960000000000025E-2</v>
      </c>
      <c r="E2286">
        <v>7.2287716456611084E-2</v>
      </c>
      <c r="F2286">
        <v>3.1031929114152795E-2</v>
      </c>
      <c r="G2286">
        <v>5.421578734245841E-2</v>
      </c>
      <c r="H2286">
        <v>0.17500000000000035</v>
      </c>
      <c r="I2286">
        <v>0.14099999999999957</v>
      </c>
      <c r="J2286">
        <v>1605832.4859240132</v>
      </c>
      <c r="K2286">
        <v>2904703.4397379416</v>
      </c>
      <c r="L2286">
        <v>5896619.8483253261</v>
      </c>
      <c r="M2286">
        <v>5896619.8483253252</v>
      </c>
      <c r="N2286">
        <v>704372.6177221234</v>
      </c>
      <c r="O2286">
        <v>3806163.3079398316</v>
      </c>
      <c r="P2286">
        <v>480111.39197508444</v>
      </c>
      <c r="Q2286">
        <v>58635.52292211957</v>
      </c>
      <c r="R2286">
        <v>75963.315000505754</v>
      </c>
      <c r="S2286">
        <v>78582.285560397839</v>
      </c>
      <c r="T2286">
        <v>11080.102264016099</v>
      </c>
      <c r="U2286">
        <v>146.10000000000002</v>
      </c>
      <c r="V2286">
        <v>96484235.884615362</v>
      </c>
    </row>
    <row r="2287" spans="1:22" x14ac:dyDescent="0.25">
      <c r="A2287" t="s">
        <v>363</v>
      </c>
      <c r="B2287" t="s">
        <v>1</v>
      </c>
      <c r="C2287">
        <v>9.2483219538516903E-2</v>
      </c>
      <c r="D2287">
        <v>1.2960000000000324E-2</v>
      </c>
      <c r="E2287">
        <v>7.9523219538518652E-2</v>
      </c>
      <c r="F2287">
        <v>3.2840804884629628E-2</v>
      </c>
      <c r="G2287">
        <v>5.9642414653889524E-2</v>
      </c>
      <c r="H2287">
        <v>0.174999999999988</v>
      </c>
      <c r="I2287">
        <v>7.9000000000002651E-2</v>
      </c>
      <c r="J2287">
        <v>46189609.969858207</v>
      </c>
      <c r="K2287">
        <v>77356307.155728653</v>
      </c>
      <c r="L2287">
        <v>202178359.96005392</v>
      </c>
      <c r="M2287">
        <v>202178359.96005338</v>
      </c>
      <c r="N2287">
        <v>7472640.3767835051</v>
      </c>
      <c r="O2287">
        <v>116073276.74880385</v>
      </c>
      <c r="P2287">
        <v>3688548.4233550741</v>
      </c>
      <c r="Q2287">
        <v>456841.51463052555</v>
      </c>
      <c r="R2287">
        <v>327485.80510086234</v>
      </c>
      <c r="S2287">
        <v>2780134.0442044316</v>
      </c>
      <c r="T2287">
        <v>219630.58949214985</v>
      </c>
      <c r="U2287">
        <v>5369.1797826850743</v>
      </c>
      <c r="V2287">
        <v>2941674690.6162472</v>
      </c>
    </row>
    <row r="2288" spans="1:22" x14ac:dyDescent="0.25">
      <c r="A2288" t="s">
        <v>363</v>
      </c>
      <c r="B2288" t="s">
        <v>2</v>
      </c>
      <c r="C2288">
        <v>6.9286093677870142E-2</v>
      </c>
      <c r="D2288">
        <v>1.2959999999999961E-2</v>
      </c>
      <c r="E2288">
        <v>5.6326093677870233E-2</v>
      </c>
      <c r="F2288">
        <v>2.7041523419467455E-2</v>
      </c>
      <c r="G2288">
        <v>4.2244570258402128E-2</v>
      </c>
      <c r="H2288">
        <v>0.17499999999999874</v>
      </c>
      <c r="I2288">
        <v>7.9000000000000417E-2</v>
      </c>
      <c r="J2288">
        <v>4092150.3534116228</v>
      </c>
      <c r="K2288">
        <v>5998287.2819865504</v>
      </c>
      <c r="L2288">
        <v>11726398.141620452</v>
      </c>
      <c r="M2288">
        <v>11726398.141620457</v>
      </c>
      <c r="N2288">
        <v>1567115.9260847922</v>
      </c>
      <c r="O2288">
        <v>8523321.7093133647</v>
      </c>
      <c r="P2288">
        <v>1145260.0963564536</v>
      </c>
      <c r="Q2288">
        <v>141698.13975001583</v>
      </c>
      <c r="R2288">
        <v>101669.70065241112</v>
      </c>
      <c r="S2288">
        <v>165419.82328629729</v>
      </c>
      <c r="T2288">
        <v>13068.166039617507</v>
      </c>
      <c r="U2288">
        <v>396.04849999999999</v>
      </c>
      <c r="V2288">
        <v>259922680.31596154</v>
      </c>
    </row>
    <row r="2289" spans="1:22" x14ac:dyDescent="0.25">
      <c r="A2289" t="s">
        <v>363</v>
      </c>
      <c r="B2289" t="s">
        <v>3</v>
      </c>
      <c r="C2289">
        <v>8.6334381670685967E-2</v>
      </c>
      <c r="D2289">
        <v>1.2959999999999749E-2</v>
      </c>
      <c r="E2289">
        <v>7.3374381670686162E-2</v>
      </c>
      <c r="F2289">
        <v>3.1303595417670631E-2</v>
      </c>
      <c r="G2289">
        <v>5.5030786253014503E-2</v>
      </c>
      <c r="H2289">
        <v>0.17500000000000351</v>
      </c>
      <c r="I2289">
        <v>7.8999999999997753E-2</v>
      </c>
      <c r="J2289">
        <v>13503507.65500764</v>
      </c>
      <c r="K2289">
        <v>21136263.628894411</v>
      </c>
      <c r="L2289">
        <v>55218753.786042228</v>
      </c>
      <c r="M2289">
        <v>55218753.786042325</v>
      </c>
      <c r="N2289">
        <v>2047509.2751601748</v>
      </c>
      <c r="O2289">
        <v>32592262.008741882</v>
      </c>
      <c r="P2289">
        <v>1011864.2758771395</v>
      </c>
      <c r="Q2289">
        <v>124132.99219519785</v>
      </c>
      <c r="R2289">
        <v>89743.784177714726</v>
      </c>
      <c r="S2289">
        <v>761601.68944409152</v>
      </c>
      <c r="T2289">
        <v>60166.53346608315</v>
      </c>
      <c r="U2289">
        <v>1547.3062000000002</v>
      </c>
      <c r="V2289">
        <v>860429948.04434609</v>
      </c>
    </row>
    <row r="2290" spans="1:22" x14ac:dyDescent="0.25">
      <c r="A2290" t="s">
        <v>363</v>
      </c>
      <c r="B2290" t="s">
        <v>4</v>
      </c>
      <c r="C2290">
        <v>0.12308755384214705</v>
      </c>
      <c r="D2290">
        <v>1.2959999999999874E-2</v>
      </c>
      <c r="E2290">
        <v>0.11012755384214651</v>
      </c>
      <c r="F2290">
        <v>4.0491888460536508E-2</v>
      </c>
      <c r="G2290">
        <v>8.2595665381610714E-2</v>
      </c>
      <c r="H2290">
        <v>0.17499999999999855</v>
      </c>
      <c r="I2290">
        <v>7.9000000000000417E-2</v>
      </c>
      <c r="J2290">
        <v>3854259.8743479657</v>
      </c>
      <c r="K2290">
        <v>8643073.3450510167</v>
      </c>
      <c r="L2290">
        <v>24163313.229586814</v>
      </c>
      <c r="M2290">
        <v>24163313.229586747</v>
      </c>
      <c r="N2290">
        <v>441476.70139157586</v>
      </c>
      <c r="O2290">
        <v>12055856.518007409</v>
      </c>
      <c r="P2290">
        <v>71006.778272813812</v>
      </c>
      <c r="Q2290">
        <v>8520.8133927376566</v>
      </c>
      <c r="R2290">
        <v>6282.6797415785668</v>
      </c>
      <c r="S2290">
        <v>329625.97774274909</v>
      </c>
      <c r="T2290">
        <v>26040.452241677191</v>
      </c>
      <c r="U2290">
        <v>526.73599999999999</v>
      </c>
      <c r="V2290">
        <v>245732949.9209623</v>
      </c>
    </row>
    <row r="2291" spans="1:22" x14ac:dyDescent="0.25">
      <c r="A2291" t="s">
        <v>363</v>
      </c>
      <c r="B2291" t="s">
        <v>5</v>
      </c>
      <c r="C2291">
        <v>9.8199944147004947E-2</v>
      </c>
      <c r="D2291">
        <v>1.2959999999999815E-2</v>
      </c>
      <c r="E2291">
        <v>8.5239944147004323E-2</v>
      </c>
      <c r="F2291">
        <v>3.4269986036751333E-2</v>
      </c>
      <c r="G2291">
        <v>6.3929958110253843E-2</v>
      </c>
      <c r="H2291">
        <v>0.17500000000000471</v>
      </c>
      <c r="I2291">
        <v>7.9000000000000334E-2</v>
      </c>
      <c r="J2291">
        <v>19910671.608640406</v>
      </c>
      <c r="K2291">
        <v>35371756.380721003</v>
      </c>
      <c r="L2291">
        <v>95292827.927930817</v>
      </c>
      <c r="M2291">
        <v>95292827.927931085</v>
      </c>
      <c r="N2291">
        <v>2705610.3035580516</v>
      </c>
      <c r="O2291">
        <v>52576817.685803264</v>
      </c>
      <c r="P2291">
        <v>1068343.695575383</v>
      </c>
      <c r="Q2291">
        <v>133462.89120795665</v>
      </c>
      <c r="R2291">
        <v>94942.720355883881</v>
      </c>
      <c r="S2291">
        <v>1305709.913270378</v>
      </c>
      <c r="T2291">
        <v>103151.08314836008</v>
      </c>
      <c r="U2291">
        <v>2351.2781876172503</v>
      </c>
      <c r="V2291">
        <v>1268172082.1943781</v>
      </c>
    </row>
    <row r="2292" spans="1:22" x14ac:dyDescent="0.25">
      <c r="A2292" t="s">
        <v>363</v>
      </c>
      <c r="B2292" t="s">
        <v>6</v>
      </c>
      <c r="C2292">
        <v>6.8182347898467568E-2</v>
      </c>
      <c r="D2292">
        <v>1.2960000000000005E-2</v>
      </c>
      <c r="E2292">
        <v>5.5222347898467694E-2</v>
      </c>
      <c r="F2292">
        <v>2.6765586974616871E-2</v>
      </c>
      <c r="G2292">
        <v>4.1416760923850396E-2</v>
      </c>
      <c r="H2292">
        <v>0.17499999999999902</v>
      </c>
      <c r="I2292">
        <v>7.9000000000000389E-2</v>
      </c>
      <c r="J2292">
        <v>3185186.7970233802</v>
      </c>
      <c r="K2292">
        <v>3877460.7104266505</v>
      </c>
      <c r="L2292">
        <v>9593133.7860272471</v>
      </c>
      <c r="M2292">
        <v>9593133.7860272601</v>
      </c>
      <c r="N2292">
        <v>509812.08631317224</v>
      </c>
      <c r="O2292">
        <v>6552835.4211368654</v>
      </c>
      <c r="P2292">
        <v>302088.58946898562</v>
      </c>
      <c r="Q2292">
        <v>37609.995972588469</v>
      </c>
      <c r="R2292">
        <v>26836.188249884341</v>
      </c>
      <c r="S2292">
        <v>132787.12939918213</v>
      </c>
      <c r="T2292">
        <v>10490.183222535385</v>
      </c>
      <c r="U2292">
        <v>348.58929506781755</v>
      </c>
      <c r="V2292">
        <v>202655043.29365396</v>
      </c>
    </row>
    <row r="2293" spans="1:22" x14ac:dyDescent="0.25">
      <c r="A2293" t="s">
        <v>363</v>
      </c>
      <c r="B2293" t="s">
        <v>7</v>
      </c>
      <c r="C2293">
        <v>8.0488190191039033E-2</v>
      </c>
      <c r="D2293">
        <v>1.2960000000000041E-2</v>
      </c>
      <c r="E2293">
        <v>6.7528190191039131E-2</v>
      </c>
      <c r="F2293">
        <v>2.9842047547759761E-2</v>
      </c>
      <c r="G2293">
        <v>5.0646142643279261E-2</v>
      </c>
      <c r="H2293">
        <v>0.17500000000000018</v>
      </c>
      <c r="I2293">
        <v>7.9000000000000209E-2</v>
      </c>
      <c r="J2293">
        <v>1643833.6814272387</v>
      </c>
      <c r="K2293">
        <v>2329465.8086491502</v>
      </c>
      <c r="L2293">
        <v>6183933.0888461312</v>
      </c>
      <c r="M2293">
        <v>6183933.0888461284</v>
      </c>
      <c r="N2293">
        <v>201116.08427532576</v>
      </c>
      <c r="O2293">
        <v>3772183.4058010587</v>
      </c>
      <c r="P2293">
        <v>89984.987804302364</v>
      </c>
      <c r="Q2293">
        <v>11416.682112029474</v>
      </c>
      <c r="R2293">
        <v>8010.7319233902135</v>
      </c>
      <c r="S2293">
        <v>84989.511061731493</v>
      </c>
      <c r="T2293">
        <v>6714.171373876793</v>
      </c>
      <c r="U2293">
        <v>199.22160000000002</v>
      </c>
      <c r="V2293">
        <v>104761986.8469231</v>
      </c>
    </row>
    <row r="2294" spans="1:22" x14ac:dyDescent="0.25">
      <c r="A2294" t="s">
        <v>364</v>
      </c>
      <c r="B2294" t="s">
        <v>1</v>
      </c>
      <c r="C2294">
        <v>9.6455673167092304E-2</v>
      </c>
      <c r="D2294">
        <v>1.2959999999999788E-2</v>
      </c>
      <c r="E2294">
        <v>8.3495673167094511E-2</v>
      </c>
      <c r="F2294">
        <v>3.3833918291773644E-2</v>
      </c>
      <c r="G2294">
        <v>6.2621754875319929E-2</v>
      </c>
      <c r="H2294">
        <v>0.17500000000000321</v>
      </c>
      <c r="I2294">
        <v>5.1000000000000503E-2</v>
      </c>
      <c r="J2294">
        <v>15862321.584249239</v>
      </c>
      <c r="K2294">
        <v>27723866.934042353</v>
      </c>
      <c r="L2294">
        <v>73455590.162046105</v>
      </c>
      <c r="M2294">
        <v>73455590.162046179</v>
      </c>
      <c r="N2294">
        <v>2429002.6600202918</v>
      </c>
      <c r="O2294">
        <v>41157185.858271338</v>
      </c>
      <c r="P2294">
        <v>1136142.2212238684</v>
      </c>
      <c r="Q2294">
        <v>140529.56679257</v>
      </c>
      <c r="R2294">
        <v>65110.261188838325</v>
      </c>
      <c r="S2294">
        <v>1034462.9979210076</v>
      </c>
      <c r="T2294">
        <v>52757.612893971404</v>
      </c>
      <c r="U2294">
        <v>1921.8370000000009</v>
      </c>
      <c r="V2294">
        <v>1037110860.293613</v>
      </c>
    </row>
    <row r="2295" spans="1:22" x14ac:dyDescent="0.25">
      <c r="A2295" t="s">
        <v>364</v>
      </c>
      <c r="B2295" t="s">
        <v>2</v>
      </c>
      <c r="C2295">
        <v>7.5514151455679371E-2</v>
      </c>
      <c r="D2295">
        <v>1.2959999999999996E-2</v>
      </c>
      <c r="E2295">
        <v>6.2554151455679441E-2</v>
      </c>
      <c r="F2295">
        <v>2.8598537863919887E-2</v>
      </c>
      <c r="G2295">
        <v>4.6915613591759588E-2</v>
      </c>
      <c r="H2295">
        <v>0.17500000000000024</v>
      </c>
      <c r="I2295">
        <v>5.1000000000000059E-2</v>
      </c>
      <c r="J2295">
        <v>828037.81960267422</v>
      </c>
      <c r="K2295">
        <v>1209550.7724317622</v>
      </c>
      <c r="L2295">
        <v>2685836.8085923595</v>
      </c>
      <c r="M2295">
        <v>2685836.8085923577</v>
      </c>
      <c r="N2295">
        <v>235703.87717573252</v>
      </c>
      <c r="O2295">
        <v>1801884.714858704</v>
      </c>
      <c r="P2295">
        <v>165211.85607350638</v>
      </c>
      <c r="Q2295">
        <v>20699.350368193638</v>
      </c>
      <c r="R2295">
        <v>9481.471528526703</v>
      </c>
      <c r="S2295">
        <v>38355.089634163356</v>
      </c>
      <c r="T2295">
        <v>1956.1095713423313</v>
      </c>
      <c r="U2295">
        <v>90.79310000000001</v>
      </c>
      <c r="V2295">
        <v>54041756.900769189</v>
      </c>
    </row>
    <row r="2296" spans="1:22" x14ac:dyDescent="0.25">
      <c r="A2296" t="s">
        <v>364</v>
      </c>
      <c r="B2296" t="s">
        <v>3</v>
      </c>
      <c r="C2296">
        <v>8.8173102262828443E-2</v>
      </c>
      <c r="D2296">
        <v>1.2959999999999892E-2</v>
      </c>
      <c r="E2296">
        <v>7.5213102262828499E-2</v>
      </c>
      <c r="F2296">
        <v>3.1763275565707183E-2</v>
      </c>
      <c r="G2296">
        <v>5.6409826697121142E-2</v>
      </c>
      <c r="H2296">
        <v>0.1749999999999988</v>
      </c>
      <c r="I2296">
        <v>5.0999999999999691E-2</v>
      </c>
      <c r="J2296">
        <v>4186588.3292205464</v>
      </c>
      <c r="K2296">
        <v>6588037.3988125902</v>
      </c>
      <c r="L2296">
        <v>17574974.043032732</v>
      </c>
      <c r="M2296">
        <v>17574974.043032713</v>
      </c>
      <c r="N2296">
        <v>547284.53835125454</v>
      </c>
      <c r="O2296">
        <v>10227341.189681882</v>
      </c>
      <c r="P2296">
        <v>242806.25156640282</v>
      </c>
      <c r="Q2296">
        <v>29723.42218114826</v>
      </c>
      <c r="R2296">
        <v>13899.013361125106</v>
      </c>
      <c r="S2296">
        <v>248197.76521654453</v>
      </c>
      <c r="T2296">
        <v>12658.08602604374</v>
      </c>
      <c r="U2296">
        <v>504.33030000000008</v>
      </c>
      <c r="V2296">
        <v>273864487.06365401</v>
      </c>
    </row>
    <row r="2297" spans="1:22" x14ac:dyDescent="0.25">
      <c r="A2297" t="s">
        <v>364</v>
      </c>
      <c r="B2297" t="s">
        <v>4</v>
      </c>
      <c r="C2297">
        <v>0.10941567846283906</v>
      </c>
      <c r="D2297">
        <v>1.2960000000000037E-2</v>
      </c>
      <c r="E2297">
        <v>9.6455678462838951E-2</v>
      </c>
      <c r="F2297">
        <v>3.7073919615709751E-2</v>
      </c>
      <c r="G2297">
        <v>7.234175884712922E-2</v>
      </c>
      <c r="H2297">
        <v>0.17499999999999979</v>
      </c>
      <c r="I2297">
        <v>5.1000000000000073E-2</v>
      </c>
      <c r="J2297">
        <v>1568056.4906890772</v>
      </c>
      <c r="K2297">
        <v>3095331.9086700985</v>
      </c>
      <c r="L2297">
        <v>8594500.1973315384</v>
      </c>
      <c r="M2297">
        <v>8594500.1973315589</v>
      </c>
      <c r="N2297">
        <v>172873.88216968533</v>
      </c>
      <c r="O2297">
        <v>4490514.5171894906</v>
      </c>
      <c r="P2297">
        <v>39145.777091219912</v>
      </c>
      <c r="Q2297">
        <v>4844.276514313482</v>
      </c>
      <c r="R2297">
        <v>2243.4927338822031</v>
      </c>
      <c r="S2297">
        <v>120495.08642271532</v>
      </c>
      <c r="T2297">
        <v>6145.2494075584782</v>
      </c>
      <c r="U2297">
        <v>223.08269999999999</v>
      </c>
      <c r="V2297">
        <v>102619075.34846155</v>
      </c>
    </row>
    <row r="2298" spans="1:22" x14ac:dyDescent="0.25">
      <c r="A2298" t="s">
        <v>364</v>
      </c>
      <c r="B2298" t="s">
        <v>5</v>
      </c>
      <c r="C2298">
        <v>0.10429893425529047</v>
      </c>
      <c r="D2298">
        <v>1.2959999999999861E-2</v>
      </c>
      <c r="E2298">
        <v>9.1338934255290813E-2</v>
      </c>
      <c r="F2298">
        <v>3.5794733563822879E-2</v>
      </c>
      <c r="G2298">
        <v>6.8504200691467662E-2</v>
      </c>
      <c r="H2298">
        <v>0.17500000000000018</v>
      </c>
      <c r="I2298">
        <v>5.1000000000000073E-2</v>
      </c>
      <c r="J2298">
        <v>7165476.1613514414</v>
      </c>
      <c r="K2298">
        <v>13718602.006837348</v>
      </c>
      <c r="L2298">
        <v>36656963.825607233</v>
      </c>
      <c r="M2298">
        <v>36656963.825607285</v>
      </c>
      <c r="N2298">
        <v>1124710.548726216</v>
      </c>
      <c r="O2298">
        <v>19759367.619462594</v>
      </c>
      <c r="P2298">
        <v>494791.31986133731</v>
      </c>
      <c r="Q2298">
        <v>60494.37426761588</v>
      </c>
      <c r="R2298">
        <v>28319.570400576617</v>
      </c>
      <c r="S2298">
        <v>514848.03444023023</v>
      </c>
      <c r="T2298">
        <v>26257.249756451813</v>
      </c>
      <c r="U2298">
        <v>865.00469999999893</v>
      </c>
      <c r="V2298">
        <v>468410662.38221574</v>
      </c>
    </row>
    <row r="2299" spans="1:22" x14ac:dyDescent="0.25">
      <c r="A2299" t="s">
        <v>364</v>
      </c>
      <c r="B2299" t="s">
        <v>6</v>
      </c>
      <c r="C2299">
        <v>6.952517496145319E-2</v>
      </c>
      <c r="D2299">
        <v>1.296000000000002E-2</v>
      </c>
      <c r="E2299">
        <v>5.6565174961453316E-2</v>
      </c>
      <c r="F2299">
        <v>2.7101293740363335E-2</v>
      </c>
      <c r="G2299">
        <v>4.2423881221089962E-2</v>
      </c>
      <c r="H2299">
        <v>0.17500000000000032</v>
      </c>
      <c r="I2299">
        <v>5.1000000000000101E-2</v>
      </c>
      <c r="J2299">
        <v>1232531.8759246287</v>
      </c>
      <c r="K2299">
        <v>1560021.9040947666</v>
      </c>
      <c r="L2299">
        <v>3824492.0368548054</v>
      </c>
      <c r="M2299">
        <v>3824492.0368548064</v>
      </c>
      <c r="N2299">
        <v>213893.41885737376</v>
      </c>
      <c r="O2299">
        <v>2578660.3611620213</v>
      </c>
      <c r="P2299">
        <v>132069.42806297872</v>
      </c>
      <c r="Q2299">
        <v>17142.061753936174</v>
      </c>
      <c r="R2299">
        <v>7609.7859806626584</v>
      </c>
      <c r="S2299">
        <v>54302.705099711122</v>
      </c>
      <c r="T2299">
        <v>2769.4379600852662</v>
      </c>
      <c r="U2299">
        <v>138.47269999999995</v>
      </c>
      <c r="V2299">
        <v>80507021.899215385</v>
      </c>
    </row>
    <row r="2300" spans="1:22" x14ac:dyDescent="0.25">
      <c r="A2300" t="s">
        <v>364</v>
      </c>
      <c r="B2300" t="s">
        <v>7</v>
      </c>
      <c r="C2300">
        <v>9.7773902332205856E-2</v>
      </c>
      <c r="D2300">
        <v>1.2960000000000001E-2</v>
      </c>
      <c r="E2300">
        <v>8.4813902332206093E-2</v>
      </c>
      <c r="F2300">
        <v>3.4163475583051481E-2</v>
      </c>
      <c r="G2300">
        <v>6.3610426749154514E-2</v>
      </c>
      <c r="H2300">
        <v>0.17500000000000052</v>
      </c>
      <c r="I2300">
        <v>5.1000000000000073E-2</v>
      </c>
      <c r="J2300">
        <v>881630.90746085753</v>
      </c>
      <c r="K2300">
        <v>1552322.9431957812</v>
      </c>
      <c r="L2300">
        <v>4118823.2506273971</v>
      </c>
      <c r="M2300">
        <v>4118823.2506273924</v>
      </c>
      <c r="N2300">
        <v>134536.39473998779</v>
      </c>
      <c r="O2300">
        <v>2299417.4559166501</v>
      </c>
      <c r="P2300">
        <v>62117.588568423831</v>
      </c>
      <c r="Q2300">
        <v>7626.0817073626276</v>
      </c>
      <c r="R2300">
        <v>3556.9271840651099</v>
      </c>
      <c r="S2300">
        <v>58264.317107644238</v>
      </c>
      <c r="T2300">
        <v>2971.4801724898498</v>
      </c>
      <c r="U2300">
        <v>100.15349999999991</v>
      </c>
      <c r="V2300">
        <v>57667856.699300021</v>
      </c>
    </row>
    <row r="2301" spans="1:22" x14ac:dyDescent="0.25">
      <c r="A2301" t="s">
        <v>365</v>
      </c>
      <c r="B2301" t="s">
        <v>1</v>
      </c>
      <c r="C2301">
        <v>9.425809058387935E-2</v>
      </c>
      <c r="D2301">
        <v>1.2959999999999746E-2</v>
      </c>
      <c r="E2301">
        <v>8.1298090583879698E-2</v>
      </c>
      <c r="F2301">
        <v>3.3284522645970128E-2</v>
      </c>
      <c r="G2301">
        <v>6.0973567937909492E-2</v>
      </c>
      <c r="H2301">
        <v>0.17500000000000457</v>
      </c>
      <c r="I2301">
        <v>0</v>
      </c>
      <c r="J2301">
        <v>15934618.899378583</v>
      </c>
      <c r="K2301">
        <v>26969111.235909995</v>
      </c>
      <c r="L2301">
        <v>72319604.963119075</v>
      </c>
      <c r="M2301">
        <v>72319604.963119373</v>
      </c>
      <c r="N2301">
        <v>2146932.186152786</v>
      </c>
      <c r="O2301">
        <v>40756797.949135929</v>
      </c>
      <c r="P2301">
        <v>960829.07319659402</v>
      </c>
      <c r="Q2301">
        <v>116845.86436972997</v>
      </c>
      <c r="R2301">
        <v>0</v>
      </c>
      <c r="S2301">
        <v>1069257.2485864486</v>
      </c>
      <c r="T2301">
        <v>0</v>
      </c>
      <c r="U2301">
        <v>2023.6994999999997</v>
      </c>
      <c r="V2301">
        <v>1095325378.0659583</v>
      </c>
    </row>
    <row r="2302" spans="1:22" x14ac:dyDescent="0.25">
      <c r="A2302" t="s">
        <v>365</v>
      </c>
      <c r="B2302" t="s">
        <v>2</v>
      </c>
      <c r="C2302">
        <v>7.6841477839517558E-2</v>
      </c>
      <c r="D2302">
        <v>1.2959999999999991E-2</v>
      </c>
      <c r="E2302">
        <v>6.388147783951767E-2</v>
      </c>
      <c r="F2302">
        <v>2.8930369459879406E-2</v>
      </c>
      <c r="G2302">
        <v>4.7911108379638259E-2</v>
      </c>
      <c r="H2302">
        <v>0.17500000000000024</v>
      </c>
      <c r="I2302">
        <v>0</v>
      </c>
      <c r="J2302">
        <v>751994.13112393371</v>
      </c>
      <c r="K2302">
        <v>1186793.6120269124</v>
      </c>
      <c r="L2302">
        <v>2483692.9936391814</v>
      </c>
      <c r="M2302">
        <v>2483692.9936391832</v>
      </c>
      <c r="N2302">
        <v>269171.96061038924</v>
      </c>
      <c r="O2302">
        <v>1669615.7825404573</v>
      </c>
      <c r="P2302">
        <v>206500.37725656104</v>
      </c>
      <c r="Q2302">
        <v>25192.288080139089</v>
      </c>
      <c r="R2302">
        <v>0</v>
      </c>
      <c r="S2302">
        <v>37479.295273688796</v>
      </c>
      <c r="T2302">
        <v>0</v>
      </c>
      <c r="U2302">
        <v>84.268100000000004</v>
      </c>
      <c r="V2302">
        <v>51506181.38769231</v>
      </c>
    </row>
    <row r="2303" spans="1:22" x14ac:dyDescent="0.25">
      <c r="A2303" t="s">
        <v>365</v>
      </c>
      <c r="B2303" t="s">
        <v>3</v>
      </c>
      <c r="C2303">
        <v>8.2859959348113146E-2</v>
      </c>
      <c r="D2303">
        <v>1.2959999999999859E-2</v>
      </c>
      <c r="E2303">
        <v>6.9899959348113216E-2</v>
      </c>
      <c r="F2303">
        <v>3.0434989837028269E-2</v>
      </c>
      <c r="G2303">
        <v>5.2424969511085183E-2</v>
      </c>
      <c r="H2303">
        <v>0.17499999999999855</v>
      </c>
      <c r="I2303">
        <v>0</v>
      </c>
      <c r="J2303">
        <v>4849565.9400043329</v>
      </c>
      <c r="K2303">
        <v>7018433.2318439158</v>
      </c>
      <c r="L2303">
        <v>18979152.893205341</v>
      </c>
      <c r="M2303">
        <v>18979152.89320533</v>
      </c>
      <c r="N2303">
        <v>519036.70058158226</v>
      </c>
      <c r="O2303">
        <v>11348962.47126664</v>
      </c>
      <c r="P2303">
        <v>212028.42450988523</v>
      </c>
      <c r="Q2303">
        <v>25796.094512282791</v>
      </c>
      <c r="R2303">
        <v>0</v>
      </c>
      <c r="S2303">
        <v>281212.18155942869</v>
      </c>
      <c r="T2303">
        <v>0</v>
      </c>
      <c r="U2303">
        <v>603.46680000000003</v>
      </c>
      <c r="V2303">
        <v>333406776.95557666</v>
      </c>
    </row>
    <row r="2304" spans="1:22" x14ac:dyDescent="0.25">
      <c r="A2304" t="s">
        <v>365</v>
      </c>
      <c r="B2304" t="s">
        <v>4</v>
      </c>
      <c r="C2304">
        <v>0.10859252114538183</v>
      </c>
      <c r="D2304">
        <v>1.2960000000000032E-2</v>
      </c>
      <c r="E2304">
        <v>9.563252114538183E-2</v>
      </c>
      <c r="F2304">
        <v>3.6868130286345537E-2</v>
      </c>
      <c r="G2304">
        <v>7.1724390859036438E-2</v>
      </c>
      <c r="H2304">
        <v>0.17500000000000046</v>
      </c>
      <c r="I2304">
        <v>0</v>
      </c>
      <c r="J2304">
        <v>1156523.7191018506</v>
      </c>
      <c r="K2304">
        <v>2232989.7558949119</v>
      </c>
      <c r="L2304">
        <v>6291540.86430676</v>
      </c>
      <c r="M2304">
        <v>6291540.864306761</v>
      </c>
      <c r="N2304">
        <v>101857.10084449453</v>
      </c>
      <c r="O2304">
        <v>3287656.3741522692</v>
      </c>
      <c r="P2304">
        <v>8243.5552146401242</v>
      </c>
      <c r="Q2304">
        <v>991.74910729033422</v>
      </c>
      <c r="R2304">
        <v>0</v>
      </c>
      <c r="S2304">
        <v>92621.7965225628</v>
      </c>
      <c r="T2304">
        <v>0</v>
      </c>
      <c r="U2304">
        <v>169.37079999999997</v>
      </c>
      <c r="V2304">
        <v>79563627.098653853</v>
      </c>
    </row>
    <row r="2305" spans="1:22" x14ac:dyDescent="0.25">
      <c r="A2305" t="s">
        <v>365</v>
      </c>
      <c r="B2305" t="s">
        <v>5</v>
      </c>
      <c r="C2305">
        <v>0.10302782808666541</v>
      </c>
      <c r="D2305">
        <v>1.2959999999999795E-2</v>
      </c>
      <c r="E2305">
        <v>9.0067828086664345E-2</v>
      </c>
      <c r="F2305">
        <v>3.5476957021666096E-2</v>
      </c>
      <c r="G2305">
        <v>6.7550871064999005E-2</v>
      </c>
      <c r="H2305">
        <v>0.1750000000000009</v>
      </c>
      <c r="I2305">
        <v>0</v>
      </c>
      <c r="J2305">
        <v>7867429.3525073202</v>
      </c>
      <c r="K2305">
        <v>14786453.050638633</v>
      </c>
      <c r="L2305">
        <v>39908409.689255059</v>
      </c>
      <c r="M2305">
        <v>39908409.689255089</v>
      </c>
      <c r="N2305">
        <v>1112737.365665216</v>
      </c>
      <c r="O2305">
        <v>21541145.037480727</v>
      </c>
      <c r="P2305">
        <v>467270.03802690579</v>
      </c>
      <c r="Q2305">
        <v>56529.181390139645</v>
      </c>
      <c r="R2305">
        <v>0</v>
      </c>
      <c r="S2305">
        <v>588938.14624816668</v>
      </c>
      <c r="T2305">
        <v>0</v>
      </c>
      <c r="U2305">
        <v>1001.3620000000012</v>
      </c>
      <c r="V2305">
        <v>540899972.12230706</v>
      </c>
    </row>
    <row r="2306" spans="1:22" x14ac:dyDescent="0.25">
      <c r="A2306" t="s">
        <v>365</v>
      </c>
      <c r="B2306" t="s">
        <v>6</v>
      </c>
      <c r="C2306">
        <v>7.0219868043831582E-2</v>
      </c>
      <c r="D2306">
        <v>1.2960000000000008E-2</v>
      </c>
      <c r="E2306">
        <v>5.7259868043831694E-2</v>
      </c>
      <c r="F2306">
        <v>2.7274967010957905E-2</v>
      </c>
      <c r="G2306">
        <v>4.2944901032873753E-2</v>
      </c>
      <c r="H2306">
        <v>0.17500000000000032</v>
      </c>
      <c r="I2306">
        <v>0</v>
      </c>
      <c r="J2306">
        <v>832166.72266405367</v>
      </c>
      <c r="K2306">
        <v>1017766.9942173903</v>
      </c>
      <c r="L2306">
        <v>2627806.891755078</v>
      </c>
      <c r="M2306">
        <v>2627806.8917550785</v>
      </c>
      <c r="N2306">
        <v>106373.52272427385</v>
      </c>
      <c r="O2306">
        <v>1743560.1941571708</v>
      </c>
      <c r="P2306">
        <v>59828.000080370155</v>
      </c>
      <c r="Q2306">
        <v>7391.7911095863792</v>
      </c>
      <c r="R2306">
        <v>0</v>
      </c>
      <c r="S2306">
        <v>39153.73153431723</v>
      </c>
      <c r="T2306">
        <v>0</v>
      </c>
      <c r="U2306">
        <v>100.9029</v>
      </c>
      <c r="V2306">
        <v>57197246.093846165</v>
      </c>
    </row>
    <row r="2307" spans="1:22" x14ac:dyDescent="0.25">
      <c r="A2307" t="s">
        <v>365</v>
      </c>
      <c r="B2307" t="s">
        <v>7</v>
      </c>
      <c r="C2307">
        <v>8.7450406251574672E-2</v>
      </c>
      <c r="D2307">
        <v>1.2959999999999982E-2</v>
      </c>
      <c r="E2307">
        <v>7.4490406251574701E-2</v>
      </c>
      <c r="F2307">
        <v>3.1582601562893685E-2</v>
      </c>
      <c r="G2307">
        <v>5.5867804688681064E-2</v>
      </c>
      <c r="H2307">
        <v>0.1750000000000001</v>
      </c>
      <c r="I2307">
        <v>0</v>
      </c>
      <c r="J2307">
        <v>476939.03397707507</v>
      </c>
      <c r="K2307">
        <v>726674.59128830396</v>
      </c>
      <c r="L2307">
        <v>2029001.6309576731</v>
      </c>
      <c r="M2307">
        <v>2029001.6309576733</v>
      </c>
      <c r="N2307">
        <v>37755.535726809874</v>
      </c>
      <c r="O2307">
        <v>1165858.0895385693</v>
      </c>
      <c r="P2307">
        <v>6958.678108232566</v>
      </c>
      <c r="Q2307">
        <v>944.76017029166258</v>
      </c>
      <c r="R2307">
        <v>0</v>
      </c>
      <c r="S2307">
        <v>29852.097448285516</v>
      </c>
      <c r="T2307">
        <v>0</v>
      </c>
      <c r="U2307">
        <v>64.328900000000004</v>
      </c>
      <c r="V2307">
        <v>32751574.407884613</v>
      </c>
    </row>
    <row r="2308" spans="1:22" x14ac:dyDescent="0.25">
      <c r="A2308" t="s">
        <v>366</v>
      </c>
      <c r="B2308" t="s">
        <v>1</v>
      </c>
      <c r="C2308">
        <v>0.10350339550483062</v>
      </c>
      <c r="D2308">
        <v>1.2960000000000022E-2</v>
      </c>
      <c r="E2308">
        <v>9.0543395504830676E-2</v>
      </c>
      <c r="F2308">
        <v>3.5595848876207647E-2</v>
      </c>
      <c r="G2308">
        <v>6.7907546628622945E-2</v>
      </c>
      <c r="H2308">
        <v>0.1750000000000001</v>
      </c>
      <c r="I2308">
        <v>0</v>
      </c>
      <c r="J2308">
        <v>1612163.7789515303</v>
      </c>
      <c r="K2308">
        <v>3141199.9720038641</v>
      </c>
      <c r="L2308">
        <v>7660159.2565064067</v>
      </c>
      <c r="M2308">
        <v>7660159.2565064188</v>
      </c>
      <c r="N2308">
        <v>440860.16487629153</v>
      </c>
      <c r="O2308">
        <v>4312503.5860791039</v>
      </c>
      <c r="P2308">
        <v>292713.35584559676</v>
      </c>
      <c r="Q2308">
        <v>35315.089875361613</v>
      </c>
      <c r="R2308">
        <v>0</v>
      </c>
      <c r="S2308">
        <v>112831.71915533858</v>
      </c>
      <c r="T2308">
        <v>0</v>
      </c>
      <c r="U2308">
        <v>201.33099999999993</v>
      </c>
      <c r="V2308">
        <v>110519722.45095184</v>
      </c>
    </row>
    <row r="2309" spans="1:22" x14ac:dyDescent="0.25">
      <c r="A2309" t="s">
        <v>366</v>
      </c>
      <c r="B2309" t="s">
        <v>2</v>
      </c>
      <c r="C2309">
        <v>0.127848511068306</v>
      </c>
      <c r="D2309">
        <v>1.2959999999999994E-2</v>
      </c>
      <c r="E2309">
        <v>0.11488851106830601</v>
      </c>
      <c r="F2309">
        <v>4.168212776707652E-2</v>
      </c>
      <c r="G2309">
        <v>8.616638330122954E-2</v>
      </c>
      <c r="H2309">
        <v>0.17499999999999991</v>
      </c>
      <c r="I2309">
        <v>0</v>
      </c>
      <c r="J2309">
        <v>182940.86392483569</v>
      </c>
      <c r="K2309">
        <v>430297.36355248268</v>
      </c>
      <c r="L2309">
        <v>1081920.264344339</v>
      </c>
      <c r="M2309">
        <v>1081920.2643443388</v>
      </c>
      <c r="N2309">
        <v>52242.956578277284</v>
      </c>
      <c r="O2309">
        <v>560995.27089904097</v>
      </c>
      <c r="P2309">
        <v>32426.033912241121</v>
      </c>
      <c r="Q2309">
        <v>3891.1240694689345</v>
      </c>
      <c r="R2309">
        <v>0</v>
      </c>
      <c r="S2309">
        <v>15925.798596567234</v>
      </c>
      <c r="T2309">
        <v>0</v>
      </c>
      <c r="U2309">
        <v>22.87</v>
      </c>
      <c r="V2309">
        <v>12531257.748653842</v>
      </c>
    </row>
    <row r="2310" spans="1:22" x14ac:dyDescent="0.25">
      <c r="A2310" t="s">
        <v>366</v>
      </c>
      <c r="B2310" t="s">
        <v>3</v>
      </c>
      <c r="C2310">
        <v>6.1558367293002972E-2</v>
      </c>
      <c r="D2310">
        <v>1.2960000000000005E-2</v>
      </c>
      <c r="E2310">
        <v>4.8598367293002993E-2</v>
      </c>
      <c r="F2310">
        <v>2.5109591823250732E-2</v>
      </c>
      <c r="G2310">
        <v>3.6448775469752219E-2</v>
      </c>
      <c r="H2310">
        <v>0.17499999999999996</v>
      </c>
      <c r="I2310">
        <v>0</v>
      </c>
      <c r="J2310">
        <v>320205.98934454209</v>
      </c>
      <c r="K2310">
        <v>318637.46252975537</v>
      </c>
      <c r="L2310">
        <v>871456.91799355566</v>
      </c>
      <c r="M2310">
        <v>871456.91799355531</v>
      </c>
      <c r="N2310">
        <v>21113.86739892757</v>
      </c>
      <c r="O2310">
        <v>617729.58447536977</v>
      </c>
      <c r="P2310">
        <v>7380.9579029611741</v>
      </c>
      <c r="Q2310">
        <v>912.81625518096496</v>
      </c>
      <c r="R2310">
        <v>0</v>
      </c>
      <c r="S2310">
        <v>12820.093240785562</v>
      </c>
      <c r="T2310">
        <v>0</v>
      </c>
      <c r="U2310">
        <v>39.92199999999999</v>
      </c>
      <c r="V2310">
        <v>21953090.723388456</v>
      </c>
    </row>
    <row r="2311" spans="1:22" x14ac:dyDescent="0.25">
      <c r="A2311" t="s">
        <v>366</v>
      </c>
      <c r="B2311" t="s">
        <v>4</v>
      </c>
      <c r="C2311">
        <v>0.11136393110809205</v>
      </c>
      <c r="D2311">
        <v>1.2959999999999998E-2</v>
      </c>
      <c r="E2311">
        <v>9.8403931108092021E-2</v>
      </c>
      <c r="F2311">
        <v>3.7560982777023001E-2</v>
      </c>
      <c r="G2311">
        <v>7.3802948331069013E-2</v>
      </c>
      <c r="H2311">
        <v>0.17499999999999991</v>
      </c>
      <c r="I2311">
        <v>0</v>
      </c>
      <c r="J2311">
        <v>124006.90748412182</v>
      </c>
      <c r="K2311">
        <v>247950.11956114648</v>
      </c>
      <c r="L2311">
        <v>702698.92816137895</v>
      </c>
      <c r="M2311">
        <v>702698.92816137918</v>
      </c>
      <c r="N2311">
        <v>10287.857630515064</v>
      </c>
      <c r="O2311">
        <v>361669.16941475327</v>
      </c>
      <c r="P2311">
        <v>0</v>
      </c>
      <c r="Q2311">
        <v>0</v>
      </c>
      <c r="R2311">
        <v>0</v>
      </c>
      <c r="S2311">
        <v>10287.857630515104</v>
      </c>
      <c r="T2311">
        <v>0</v>
      </c>
      <c r="U2311">
        <v>19.794600000000003</v>
      </c>
      <c r="V2311">
        <v>8516075.7294230759</v>
      </c>
    </row>
    <row r="2312" spans="1:22" x14ac:dyDescent="0.25">
      <c r="A2312" t="s">
        <v>366</v>
      </c>
      <c r="B2312" t="s">
        <v>5</v>
      </c>
      <c r="C2312">
        <v>0.12337895086903858</v>
      </c>
      <c r="D2312">
        <v>1.2960000000000001E-2</v>
      </c>
      <c r="E2312">
        <v>0.11041895086903859</v>
      </c>
      <c r="F2312">
        <v>4.0564737717259616E-2</v>
      </c>
      <c r="G2312">
        <v>8.2814213151778948E-2</v>
      </c>
      <c r="H2312">
        <v>0.17500000000000027</v>
      </c>
      <c r="I2312">
        <v>0</v>
      </c>
      <c r="J2312">
        <v>790553.61888069101</v>
      </c>
      <c r="K2312">
        <v>1924688.9519000272</v>
      </c>
      <c r="L2312">
        <v>4392050.2564783003</v>
      </c>
      <c r="M2312">
        <v>4392050.2564782985</v>
      </c>
      <c r="N2312">
        <v>345504.14980544429</v>
      </c>
      <c r="O2312">
        <v>2369738.4209752744</v>
      </c>
      <c r="P2312">
        <v>250507.26596288671</v>
      </c>
      <c r="Q2312">
        <v>30223.257782610792</v>
      </c>
      <c r="R2312">
        <v>0</v>
      </c>
      <c r="S2312">
        <v>64773.626059948336</v>
      </c>
      <c r="T2312">
        <v>0</v>
      </c>
      <c r="U2312">
        <v>92.489799999999988</v>
      </c>
      <c r="V2312">
        <v>54155355.416609615</v>
      </c>
    </row>
    <row r="2313" spans="1:22" x14ac:dyDescent="0.25">
      <c r="A2313" t="s">
        <v>366</v>
      </c>
      <c r="B2313" t="s">
        <v>6</v>
      </c>
      <c r="C2313">
        <v>6.1883830198772076E-2</v>
      </c>
      <c r="D2313">
        <v>1.2960000000000001E-2</v>
      </c>
      <c r="E2313">
        <v>4.892383019877207E-2</v>
      </c>
      <c r="F2313">
        <v>2.5190957549693003E-2</v>
      </c>
      <c r="G2313">
        <v>3.6692872649079014E-2</v>
      </c>
      <c r="H2313">
        <v>0.17499999999999996</v>
      </c>
      <c r="I2313">
        <v>0</v>
      </c>
      <c r="J2313">
        <v>173724.14205468242</v>
      </c>
      <c r="K2313">
        <v>171025.08541576914</v>
      </c>
      <c r="L2313">
        <v>474289.23257389019</v>
      </c>
      <c r="M2313">
        <v>474289.23257389024</v>
      </c>
      <c r="N2313">
        <v>9696.5059183542035</v>
      </c>
      <c r="O2313">
        <v>335052.7215520973</v>
      </c>
      <c r="P2313">
        <v>2399.0980675076694</v>
      </c>
      <c r="Q2313">
        <v>287.89176810092033</v>
      </c>
      <c r="R2313">
        <v>0</v>
      </c>
      <c r="S2313">
        <v>7009.5160827457321</v>
      </c>
      <c r="T2313">
        <v>0</v>
      </c>
      <c r="U2313">
        <v>23.113799999999998</v>
      </c>
      <c r="V2313">
        <v>11946582.976338461</v>
      </c>
    </row>
    <row r="2314" spans="1:22" x14ac:dyDescent="0.25">
      <c r="A2314" t="s">
        <v>366</v>
      </c>
      <c r="B2314" t="s">
        <v>7</v>
      </c>
      <c r="U2314">
        <v>3.1408</v>
      </c>
    </row>
    <row r="2315" spans="1:22" x14ac:dyDescent="0.25">
      <c r="A2315" t="s">
        <v>367</v>
      </c>
      <c r="B2315" t="s">
        <v>1</v>
      </c>
      <c r="C2315">
        <v>9.6627773165199521E-2</v>
      </c>
      <c r="D2315">
        <v>1.2959999999999918E-2</v>
      </c>
      <c r="E2315">
        <v>8.3667773165199633E-2</v>
      </c>
      <c r="F2315">
        <v>3.3876943291299706E-2</v>
      </c>
      <c r="G2315">
        <v>6.2750829873899447E-2</v>
      </c>
      <c r="H2315">
        <v>0.17499999999999893</v>
      </c>
      <c r="I2315">
        <v>0</v>
      </c>
      <c r="J2315">
        <v>4095593.9834640198</v>
      </c>
      <c r="K2315">
        <v>7291508.5262138844</v>
      </c>
      <c r="L2315">
        <v>18751533.37929735</v>
      </c>
      <c r="M2315">
        <v>18751533.379297353</v>
      </c>
      <c r="N2315">
        <v>780748.04983606748</v>
      </c>
      <c r="O2315">
        <v>10606354.459841833</v>
      </c>
      <c r="P2315">
        <v>447026.0606207886</v>
      </c>
      <c r="Q2315">
        <v>55913.306784111439</v>
      </c>
      <c r="R2315">
        <v>0</v>
      </c>
      <c r="S2315">
        <v>277808.68243117916</v>
      </c>
      <c r="T2315">
        <v>0</v>
      </c>
      <c r="U2315">
        <v>528.90339299842424</v>
      </c>
      <c r="V2315">
        <v>281264436.99944824</v>
      </c>
    </row>
    <row r="2316" spans="1:22" x14ac:dyDescent="0.25">
      <c r="A2316" t="s">
        <v>367</v>
      </c>
      <c r="B2316" t="s">
        <v>2</v>
      </c>
      <c r="C2316">
        <v>7.1029624389197979E-2</v>
      </c>
      <c r="D2316">
        <v>1.2959999999999985E-2</v>
      </c>
      <c r="E2316">
        <v>5.8069624389197959E-2</v>
      </c>
      <c r="F2316">
        <v>2.7477406097299491E-2</v>
      </c>
      <c r="G2316">
        <v>4.3552218291898495E-2</v>
      </c>
      <c r="H2316">
        <v>0.17499999999999993</v>
      </c>
      <c r="I2316">
        <v>0</v>
      </c>
      <c r="J2316">
        <v>438004.41845942778</v>
      </c>
      <c r="K2316">
        <v>686370.77494605444</v>
      </c>
      <c r="L2316">
        <v>1297132.6163368139</v>
      </c>
      <c r="M2316">
        <v>1297132.6163368141</v>
      </c>
      <c r="N2316">
        <v>190494.92712533742</v>
      </c>
      <c r="O2316">
        <v>933880.2662801448</v>
      </c>
      <c r="P2316">
        <v>151962.42775032145</v>
      </c>
      <c r="Q2316">
        <v>18658.404478420249</v>
      </c>
      <c r="R2316">
        <v>0</v>
      </c>
      <c r="S2316">
        <v>19874.094896595725</v>
      </c>
      <c r="T2316">
        <v>0</v>
      </c>
      <c r="U2316">
        <v>47.25</v>
      </c>
      <c r="V2316">
        <v>30031307.379807699</v>
      </c>
    </row>
    <row r="2317" spans="1:22" x14ac:dyDescent="0.25">
      <c r="A2317" t="s">
        <v>367</v>
      </c>
      <c r="B2317" t="s">
        <v>3</v>
      </c>
      <c r="C2317">
        <v>8.9590165880285372E-2</v>
      </c>
      <c r="D2317">
        <v>1.2960000000000013E-2</v>
      </c>
      <c r="E2317">
        <v>7.6630165880285275E-2</v>
      </c>
      <c r="F2317">
        <v>3.2117541470071391E-2</v>
      </c>
      <c r="G2317">
        <v>5.7472624410214043E-2</v>
      </c>
      <c r="H2317">
        <v>0.17500000000000035</v>
      </c>
      <c r="I2317">
        <v>0</v>
      </c>
      <c r="J2317">
        <v>920295.10617722583</v>
      </c>
      <c r="K2317">
        <v>1483161.0560041263</v>
      </c>
      <c r="L2317">
        <v>3989667.8567972574</v>
      </c>
      <c r="M2317">
        <v>3989667.8567972556</v>
      </c>
      <c r="N2317">
        <v>114953.82780377939</v>
      </c>
      <c r="O2317">
        <v>2288502.3343775719</v>
      </c>
      <c r="P2317">
        <v>49688.804711032921</v>
      </c>
      <c r="Q2317">
        <v>6231.3398405725848</v>
      </c>
      <c r="R2317">
        <v>0</v>
      </c>
      <c r="S2317">
        <v>59033.683252175055</v>
      </c>
      <c r="T2317">
        <v>0</v>
      </c>
      <c r="U2317">
        <v>117.01449999999998</v>
      </c>
      <c r="V2317">
        <v>63216898.187884606</v>
      </c>
    </row>
    <row r="2318" spans="1:22" x14ac:dyDescent="0.25">
      <c r="A2318" t="s">
        <v>367</v>
      </c>
      <c r="B2318" t="s">
        <v>4</v>
      </c>
      <c r="C2318">
        <v>0.14596683520098974</v>
      </c>
      <c r="D2318">
        <v>1.2959999999999987E-2</v>
      </c>
      <c r="E2318">
        <v>0.13300683520098971</v>
      </c>
      <c r="F2318">
        <v>4.62117088002474E-2</v>
      </c>
      <c r="G2318">
        <v>9.9755126400742217E-2</v>
      </c>
      <c r="H2318">
        <v>0.17500000000000021</v>
      </c>
      <c r="I2318">
        <v>0</v>
      </c>
      <c r="J2318">
        <v>495322.47560155566</v>
      </c>
      <c r="K2318">
        <v>1336884.8508868066</v>
      </c>
      <c r="L2318">
        <v>3746062.4821271594</v>
      </c>
      <c r="M2318">
        <v>3746062.4821271598</v>
      </c>
      <c r="N2318">
        <v>66148.017633314012</v>
      </c>
      <c r="O2318">
        <v>1766059.3088550472</v>
      </c>
      <c r="P2318">
        <v>9712.7433461353303</v>
      </c>
      <c r="Q2318">
        <v>1165.5292015362395</v>
      </c>
      <c r="R2318">
        <v>0</v>
      </c>
      <c r="S2318">
        <v>55269.745085643306</v>
      </c>
      <c r="T2318">
        <v>0</v>
      </c>
      <c r="U2318">
        <v>74.767599999999973</v>
      </c>
      <c r="V2318">
        <v>34095788.985192291</v>
      </c>
    </row>
    <row r="2319" spans="1:22" x14ac:dyDescent="0.25">
      <c r="A2319" t="s">
        <v>367</v>
      </c>
      <c r="B2319" t="s">
        <v>5</v>
      </c>
      <c r="C2319">
        <v>9.3489745279756523E-2</v>
      </c>
      <c r="D2319">
        <v>1.2960000000000037E-2</v>
      </c>
      <c r="E2319">
        <v>8.0529745279756565E-2</v>
      </c>
      <c r="F2319">
        <v>3.3092436319939092E-2</v>
      </c>
      <c r="G2319">
        <v>6.0397308959817396E-2</v>
      </c>
      <c r="H2319">
        <v>0.17499999999999968</v>
      </c>
      <c r="I2319">
        <v>0</v>
      </c>
      <c r="J2319">
        <v>1947667.9589471535</v>
      </c>
      <c r="K2319">
        <v>3401684.1999430838</v>
      </c>
      <c r="L2319">
        <v>8728479.92767483</v>
      </c>
      <c r="M2319">
        <v>8728479.92767483</v>
      </c>
      <c r="N2319">
        <v>369143.16803860385</v>
      </c>
      <c r="O2319">
        <v>4980208.9908516333</v>
      </c>
      <c r="P2319">
        <v>213243.90154722866</v>
      </c>
      <c r="Q2319">
        <v>26968.276515653713</v>
      </c>
      <c r="R2319">
        <v>0</v>
      </c>
      <c r="S2319">
        <v>128930.98997572178</v>
      </c>
      <c r="T2319">
        <v>0</v>
      </c>
      <c r="U2319">
        <v>251.81349299842461</v>
      </c>
      <c r="V2319">
        <v>133714161.01343842</v>
      </c>
    </row>
    <row r="2320" spans="1:22" x14ac:dyDescent="0.25">
      <c r="A2320" t="s">
        <v>367</v>
      </c>
      <c r="B2320" t="s">
        <v>6</v>
      </c>
      <c r="C2320">
        <v>6.8609441420171127E-2</v>
      </c>
      <c r="D2320">
        <v>1.2959999999999998E-2</v>
      </c>
      <c r="E2320">
        <v>5.5649441420171107E-2</v>
      </c>
      <c r="F2320">
        <v>2.6872360355042788E-2</v>
      </c>
      <c r="G2320">
        <v>4.1737081065128384E-2</v>
      </c>
      <c r="H2320">
        <v>0.17499999999999999</v>
      </c>
      <c r="I2320">
        <v>0</v>
      </c>
      <c r="J2320">
        <v>223674.9198337151</v>
      </c>
      <c r="K2320">
        <v>264072.77320388146</v>
      </c>
      <c r="L2320">
        <v>679702.85541455378</v>
      </c>
      <c r="M2320">
        <v>679702.85541455366</v>
      </c>
      <c r="N2320">
        <v>28128.866049272416</v>
      </c>
      <c r="O2320">
        <v>459618.82698832394</v>
      </c>
      <c r="P2320">
        <v>16036.896240354363</v>
      </c>
      <c r="Q2320">
        <v>1977.2327032512944</v>
      </c>
      <c r="R2320">
        <v>0</v>
      </c>
      <c r="S2320">
        <v>10114.737105666934</v>
      </c>
      <c r="T2320">
        <v>0</v>
      </c>
      <c r="U2320">
        <v>28.957799999999992</v>
      </c>
      <c r="V2320">
        <v>15379066.583894234</v>
      </c>
    </row>
    <row r="2321" spans="1:22" x14ac:dyDescent="0.25">
      <c r="A2321" t="s">
        <v>367</v>
      </c>
      <c r="B2321" t="s">
        <v>7</v>
      </c>
      <c r="U2321">
        <v>9.1</v>
      </c>
    </row>
    <row r="2322" spans="1:22" x14ac:dyDescent="0.25">
      <c r="A2322" t="s">
        <v>368</v>
      </c>
      <c r="B2322" t="s">
        <v>1</v>
      </c>
      <c r="C2322">
        <v>0.10131094275844212</v>
      </c>
      <c r="D2322">
        <v>1.2959999999999784E-2</v>
      </c>
      <c r="E2322">
        <v>8.8350942758441492E-2</v>
      </c>
      <c r="F2322">
        <v>3.5047735689610636E-2</v>
      </c>
      <c r="G2322">
        <v>6.6263207068831487E-2</v>
      </c>
      <c r="H2322">
        <v>0.17500000000000301</v>
      </c>
      <c r="I2322">
        <v>0</v>
      </c>
      <c r="J2322">
        <v>9796186.9214015696</v>
      </c>
      <c r="K2322">
        <v>18631986.183642037</v>
      </c>
      <c r="L2322">
        <v>47335966.739275135</v>
      </c>
      <c r="M2322">
        <v>47335966.739275187</v>
      </c>
      <c r="N2322">
        <v>2139997.9529127032</v>
      </c>
      <c r="O2322">
        <v>26288175.152130838</v>
      </c>
      <c r="P2322">
        <v>1277372.0442939226</v>
      </c>
      <c r="Q2322">
        <v>159467.74775213524</v>
      </c>
      <c r="R2322">
        <v>0</v>
      </c>
      <c r="S2322">
        <v>703158.16086665075</v>
      </c>
      <c r="T2322">
        <v>0</v>
      </c>
      <c r="U2322">
        <v>1229.8792999999991</v>
      </c>
      <c r="V2322">
        <v>672767792.13346529</v>
      </c>
    </row>
    <row r="2323" spans="1:22" x14ac:dyDescent="0.25">
      <c r="A2323" t="s">
        <v>368</v>
      </c>
      <c r="B2323" t="s">
        <v>2</v>
      </c>
      <c r="C2323">
        <v>7.5674886550652673E-2</v>
      </c>
      <c r="D2323">
        <v>1.2960000000000011E-2</v>
      </c>
      <c r="E2323">
        <v>6.2714886550652799E-2</v>
      </c>
      <c r="F2323">
        <v>2.8638721637663154E-2</v>
      </c>
      <c r="G2323">
        <v>4.703616491298953E-2</v>
      </c>
      <c r="H2323">
        <v>0.17500000000000035</v>
      </c>
      <c r="I2323">
        <v>0</v>
      </c>
      <c r="J2323">
        <v>928034.40764719399</v>
      </c>
      <c r="K2323">
        <v>1392209.4307154189</v>
      </c>
      <c r="L2323">
        <v>3036276.389143717</v>
      </c>
      <c r="M2323">
        <v>3036276.3891437161</v>
      </c>
      <c r="N2323">
        <v>285087.97575063631</v>
      </c>
      <c r="O2323">
        <v>2035155.8626119769</v>
      </c>
      <c r="P2323">
        <v>212900.58354494345</v>
      </c>
      <c r="Q2323">
        <v>26444.51516408629</v>
      </c>
      <c r="R2323">
        <v>0</v>
      </c>
      <c r="S2323">
        <v>45742.87704160592</v>
      </c>
      <c r="T2323">
        <v>0</v>
      </c>
      <c r="U2323">
        <v>110.43900000000001</v>
      </c>
      <c r="V2323">
        <v>63602657.213461556</v>
      </c>
    </row>
    <row r="2324" spans="1:22" x14ac:dyDescent="0.25">
      <c r="A2324" t="s">
        <v>368</v>
      </c>
      <c r="B2324" t="s">
        <v>3</v>
      </c>
      <c r="C2324">
        <v>9.4027117765939347E-2</v>
      </c>
      <c r="D2324">
        <v>1.2960000000000024E-2</v>
      </c>
      <c r="E2324">
        <v>8.1067117765939015E-2</v>
      </c>
      <c r="F2324">
        <v>3.3226779441484763E-2</v>
      </c>
      <c r="G2324">
        <v>6.0800338324454264E-2</v>
      </c>
      <c r="H2324">
        <v>0.17499999999999924</v>
      </c>
      <c r="I2324">
        <v>0</v>
      </c>
      <c r="J2324">
        <v>2317693.7624729606</v>
      </c>
      <c r="K2324">
        <v>3907420.0958457915</v>
      </c>
      <c r="L2324">
        <v>10461942.181932217</v>
      </c>
      <c r="M2324">
        <v>10461942.181932211</v>
      </c>
      <c r="N2324">
        <v>315079.5264012916</v>
      </c>
      <c r="O2324">
        <v>5910034.3319174647</v>
      </c>
      <c r="P2324">
        <v>142166.5075704995</v>
      </c>
      <c r="Q2324">
        <v>17666.361211280459</v>
      </c>
      <c r="R2324">
        <v>0</v>
      </c>
      <c r="S2324">
        <v>155246.65761951084</v>
      </c>
      <c r="T2324">
        <v>0</v>
      </c>
      <c r="U2324">
        <v>293.36210000000005</v>
      </c>
      <c r="V2324">
        <v>159302561.88673079</v>
      </c>
    </row>
    <row r="2325" spans="1:22" x14ac:dyDescent="0.25">
      <c r="A2325" t="s">
        <v>368</v>
      </c>
      <c r="B2325" t="s">
        <v>4</v>
      </c>
      <c r="C2325">
        <v>0.14497647245614556</v>
      </c>
      <c r="D2325">
        <v>1.2960000000000022E-2</v>
      </c>
      <c r="E2325">
        <v>0.13201647245614537</v>
      </c>
      <c r="F2325">
        <v>4.5964118114036397E-2</v>
      </c>
      <c r="G2325">
        <v>9.9012354342108935E-2</v>
      </c>
      <c r="H2325">
        <v>0.17500000000000032</v>
      </c>
      <c r="I2325">
        <v>0</v>
      </c>
      <c r="J2325">
        <v>938185.02707881969</v>
      </c>
      <c r="K2325">
        <v>2641774.1393791987</v>
      </c>
      <c r="L2325">
        <v>7025172.7651753752</v>
      </c>
      <c r="M2325">
        <v>7025172.7651753863</v>
      </c>
      <c r="N2325">
        <v>225037.41324055474</v>
      </c>
      <c r="O2325">
        <v>3354921.7532174634</v>
      </c>
      <c r="P2325">
        <v>107935.60979042482</v>
      </c>
      <c r="Q2325">
        <v>12973.235258971452</v>
      </c>
      <c r="R2325">
        <v>0</v>
      </c>
      <c r="S2325">
        <v>104128.56819116049</v>
      </c>
      <c r="T2325">
        <v>0</v>
      </c>
      <c r="U2325">
        <v>134.10309999999998</v>
      </c>
      <c r="V2325">
        <v>64562846.479615383</v>
      </c>
    </row>
    <row r="2326" spans="1:22" x14ac:dyDescent="0.25">
      <c r="A2326" t="s">
        <v>368</v>
      </c>
      <c r="B2326" t="s">
        <v>5</v>
      </c>
      <c r="C2326">
        <v>0.10373375446338812</v>
      </c>
      <c r="D2326">
        <v>1.295999999999988E-2</v>
      </c>
      <c r="E2326">
        <v>9.0773754463388284E-2</v>
      </c>
      <c r="F2326">
        <v>3.565343861584714E-2</v>
      </c>
      <c r="G2326">
        <v>6.8080315847540887E-2</v>
      </c>
      <c r="H2326">
        <v>0.17499999999999849</v>
      </c>
      <c r="I2326">
        <v>0</v>
      </c>
      <c r="J2326">
        <v>4570442.0501734465</v>
      </c>
      <c r="K2326">
        <v>9020969.3251391575</v>
      </c>
      <c r="L2326">
        <v>23031357.591790102</v>
      </c>
      <c r="M2326">
        <v>23031357.591790114</v>
      </c>
      <c r="N2326">
        <v>1007887.5959068555</v>
      </c>
      <c r="O2326">
        <v>12583523.779405767</v>
      </c>
      <c r="P2326">
        <v>592932.80834095564</v>
      </c>
      <c r="Q2326">
        <v>73558.060079377959</v>
      </c>
      <c r="R2326">
        <v>0</v>
      </c>
      <c r="S2326">
        <v>341396.7274865043</v>
      </c>
      <c r="T2326">
        <v>0</v>
      </c>
      <c r="U2326">
        <v>571.86520000000053</v>
      </c>
      <c r="V2326">
        <v>313953221.59496158</v>
      </c>
    </row>
    <row r="2327" spans="1:22" x14ac:dyDescent="0.25">
      <c r="A2327" t="s">
        <v>368</v>
      </c>
      <c r="B2327" t="s">
        <v>6</v>
      </c>
      <c r="C2327">
        <v>7.4671008475678299E-2</v>
      </c>
      <c r="D2327">
        <v>1.2959999999999996E-2</v>
      </c>
      <c r="E2327">
        <v>6.1711008475678356E-2</v>
      </c>
      <c r="F2327">
        <v>2.8387752118919581E-2</v>
      </c>
      <c r="G2327">
        <v>4.6283256356758742E-2</v>
      </c>
      <c r="H2327">
        <v>0.17500000000000027</v>
      </c>
      <c r="I2327">
        <v>0</v>
      </c>
      <c r="J2327">
        <v>792639.60202714521</v>
      </c>
      <c r="K2327">
        <v>1178893.8703237113</v>
      </c>
      <c r="L2327">
        <v>2535089.2041257569</v>
      </c>
      <c r="M2327">
        <v>2535089.2041257564</v>
      </c>
      <c r="N2327">
        <v>250398.10171134258</v>
      </c>
      <c r="O2327">
        <v>1721135.3706395125</v>
      </c>
      <c r="P2327">
        <v>187825.17428626641</v>
      </c>
      <c r="Q2327">
        <v>24638.606245226994</v>
      </c>
      <c r="R2327">
        <v>0</v>
      </c>
      <c r="S2327">
        <v>37934.32117985042</v>
      </c>
      <c r="T2327">
        <v>0</v>
      </c>
      <c r="U2327">
        <v>88.464500000000001</v>
      </c>
      <c r="V2327">
        <v>54204568.228076927</v>
      </c>
    </row>
    <row r="2328" spans="1:22" x14ac:dyDescent="0.25">
      <c r="A2328" t="s">
        <v>368</v>
      </c>
      <c r="B2328" t="s">
        <v>7</v>
      </c>
      <c r="C2328">
        <v>0.10394963520370207</v>
      </c>
      <c r="D2328">
        <v>1.2959999999999994E-2</v>
      </c>
      <c r="E2328">
        <v>9.0989635203702054E-2</v>
      </c>
      <c r="F2328">
        <v>3.5707408800925503E-2</v>
      </c>
      <c r="G2328">
        <v>6.8242226402776551E-2</v>
      </c>
      <c r="H2328">
        <v>0.17499999999999991</v>
      </c>
      <c r="I2328">
        <v>0</v>
      </c>
      <c r="J2328">
        <v>249192.07200197651</v>
      </c>
      <c r="K2328">
        <v>490719.32223872334</v>
      </c>
      <c r="L2328">
        <v>1246128.6071079909</v>
      </c>
      <c r="M2328">
        <v>1246128.6071079914</v>
      </c>
      <c r="N2328">
        <v>56507.339902044972</v>
      </c>
      <c r="O2328">
        <v>683404.05433865509</v>
      </c>
      <c r="P2328">
        <v>33611.360760832715</v>
      </c>
      <c r="Q2328">
        <v>4186.9697931920709</v>
      </c>
      <c r="R2328">
        <v>0</v>
      </c>
      <c r="S2328">
        <v>18709.009348020001</v>
      </c>
      <c r="T2328">
        <v>0</v>
      </c>
      <c r="U2328">
        <v>31.645400000000002</v>
      </c>
      <c r="V2328">
        <v>17141936.730619229</v>
      </c>
    </row>
    <row r="2329" spans="1:22" x14ac:dyDescent="0.25">
      <c r="A2329" t="s">
        <v>369</v>
      </c>
      <c r="B2329" t="s">
        <v>1</v>
      </c>
      <c r="C2329">
        <v>0.1118313036498256</v>
      </c>
      <c r="D2329">
        <v>1.2959999999999965E-2</v>
      </c>
      <c r="E2329">
        <v>9.8871303649825881E-2</v>
      </c>
      <c r="F2329">
        <v>3.7677825912456372E-2</v>
      </c>
      <c r="G2329">
        <v>7.4153477737369355E-2</v>
      </c>
      <c r="H2329">
        <v>0.17499999999999905</v>
      </c>
      <c r="I2329">
        <v>5.099999999999992E-2</v>
      </c>
      <c r="J2329">
        <v>3213698.8773892806</v>
      </c>
      <c r="K2329">
        <v>6828646.8647152446</v>
      </c>
      <c r="L2329">
        <v>17688401.477266956</v>
      </c>
      <c r="M2329">
        <v>17688401.477266941</v>
      </c>
      <c r="N2329">
        <v>699384.77921970002</v>
      </c>
      <c r="O2329">
        <v>9342960.9628848284</v>
      </c>
      <c r="P2329">
        <v>371532.84451546427</v>
      </c>
      <c r="Q2329">
        <v>45741.323099946669</v>
      </c>
      <c r="R2329">
        <v>21280.98254838596</v>
      </c>
      <c r="S2329">
        <v>248172.8154670854</v>
      </c>
      <c r="T2329">
        <v>12656.813588821351</v>
      </c>
      <c r="U2329">
        <v>384.50719053970869</v>
      </c>
      <c r="V2329">
        <v>209811871.31153855</v>
      </c>
    </row>
    <row r="2330" spans="1:22" x14ac:dyDescent="0.25">
      <c r="A2330" t="s">
        <v>369</v>
      </c>
      <c r="B2330" t="s">
        <v>2</v>
      </c>
      <c r="C2330">
        <v>9.0238755317469985E-2</v>
      </c>
      <c r="D2330">
        <v>1.2959999999999991E-2</v>
      </c>
      <c r="E2330">
        <v>7.7278755317469999E-2</v>
      </c>
      <c r="F2330">
        <v>3.2279688829367513E-2</v>
      </c>
      <c r="G2330">
        <v>5.7959066488102548E-2</v>
      </c>
      <c r="H2330">
        <v>0.17499999999999993</v>
      </c>
      <c r="I2330">
        <v>5.0999999999999997E-2</v>
      </c>
      <c r="J2330">
        <v>259204.03336561963</v>
      </c>
      <c r="K2330">
        <v>542869.10108378448</v>
      </c>
      <c r="L2330">
        <v>1056435.5775277633</v>
      </c>
      <c r="M2330">
        <v>1056435.5775277633</v>
      </c>
      <c r="N2330">
        <v>143042.93143089791</v>
      </c>
      <c r="O2330">
        <v>659030.20301850641</v>
      </c>
      <c r="P2330">
        <v>107163.40172374788</v>
      </c>
      <c r="Q2330">
        <v>13707.799475648808</v>
      </c>
      <c r="R2330">
        <v>6164.4312611692303</v>
      </c>
      <c r="S2330">
        <v>15230.541360924632</v>
      </c>
      <c r="T2330">
        <v>776.75760940715622</v>
      </c>
      <c r="U2330">
        <v>27.028500000000001</v>
      </c>
      <c r="V2330">
        <v>16881843.792307694</v>
      </c>
    </row>
    <row r="2331" spans="1:22" x14ac:dyDescent="0.25">
      <c r="A2331" t="s">
        <v>369</v>
      </c>
      <c r="B2331" t="s">
        <v>3</v>
      </c>
      <c r="C2331">
        <v>0.11539700058018612</v>
      </c>
      <c r="D2331">
        <v>1.2959999999999984E-2</v>
      </c>
      <c r="E2331">
        <v>0.10243700058018619</v>
      </c>
      <c r="F2331">
        <v>3.8569250145046523E-2</v>
      </c>
      <c r="G2331">
        <v>7.6827750435139619E-2</v>
      </c>
      <c r="H2331">
        <v>0.17500000000000004</v>
      </c>
      <c r="I2331">
        <v>5.1000000000000011E-2</v>
      </c>
      <c r="J2331">
        <v>629496.7021499793</v>
      </c>
      <c r="K2331">
        <v>1339563.3690941406</v>
      </c>
      <c r="L2331">
        <v>3652732.9659063164</v>
      </c>
      <c r="M2331">
        <v>3652732.9659063127</v>
      </c>
      <c r="N2331">
        <v>91489.285344027448</v>
      </c>
      <c r="O2331">
        <v>1877570.7859000936</v>
      </c>
      <c r="P2331">
        <v>32067.990176517913</v>
      </c>
      <c r="Q2331">
        <v>3848.1588211821495</v>
      </c>
      <c r="R2331">
        <v>1831.7235988827033</v>
      </c>
      <c r="S2331">
        <v>51133.599188814704</v>
      </c>
      <c r="T2331">
        <v>2607.8135586295493</v>
      </c>
      <c r="U2331">
        <v>76.961090539708636</v>
      </c>
      <c r="V2331">
        <v>41087129.930192284</v>
      </c>
    </row>
    <row r="2332" spans="1:22" x14ac:dyDescent="0.25">
      <c r="A2332" t="s">
        <v>369</v>
      </c>
      <c r="B2332" t="s">
        <v>4</v>
      </c>
      <c r="C2332">
        <v>0.13115808706086621</v>
      </c>
      <c r="D2332">
        <v>1.2960000000000003E-2</v>
      </c>
      <c r="E2332">
        <v>0.11819808706086633</v>
      </c>
      <c r="F2332">
        <v>4.2509521765216558E-2</v>
      </c>
      <c r="G2332">
        <v>8.8648565295649726E-2</v>
      </c>
      <c r="H2332">
        <v>0.17499999999999996</v>
      </c>
      <c r="I2332">
        <v>5.1000000000000004E-2</v>
      </c>
      <c r="J2332">
        <v>250542.80237096216</v>
      </c>
      <c r="K2332">
        <v>595176.95287507493</v>
      </c>
      <c r="L2332">
        <v>1686223.9167183118</v>
      </c>
      <c r="M2332">
        <v>1686223.9167183116</v>
      </c>
      <c r="N2332">
        <v>24826.735476728645</v>
      </c>
      <c r="O2332">
        <v>820893.01976930862</v>
      </c>
      <c r="P2332">
        <v>0</v>
      </c>
      <c r="Q2332">
        <v>0</v>
      </c>
      <c r="R2332">
        <v>0</v>
      </c>
      <c r="S2332">
        <v>23622.012822767196</v>
      </c>
      <c r="T2332">
        <v>1204.7226539611272</v>
      </c>
      <c r="U2332">
        <v>35.548099999999991</v>
      </c>
      <c r="V2332">
        <v>16414790.276346155</v>
      </c>
    </row>
    <row r="2333" spans="1:22" x14ac:dyDescent="0.25">
      <c r="A2333" t="s">
        <v>369</v>
      </c>
      <c r="B2333" t="s">
        <v>5</v>
      </c>
      <c r="C2333">
        <v>0.1138576475123073</v>
      </c>
      <c r="D2333">
        <v>1.296000000000001E-2</v>
      </c>
      <c r="E2333">
        <v>0.10089764751230744</v>
      </c>
      <c r="F2333">
        <v>3.8184411878076911E-2</v>
      </c>
      <c r="G2333">
        <v>7.5673235634230548E-2</v>
      </c>
      <c r="H2333">
        <v>0.17499999999999982</v>
      </c>
      <c r="I2333">
        <v>5.1000000000000045E-2</v>
      </c>
      <c r="J2333">
        <v>1919867.9623760427</v>
      </c>
      <c r="K2333">
        <v>4186745.8345523658</v>
      </c>
      <c r="L2333">
        <v>10827367.154660285</v>
      </c>
      <c r="M2333">
        <v>10827367.154660275</v>
      </c>
      <c r="N2333">
        <v>433217.58724920638</v>
      </c>
      <c r="O2333">
        <v>5673396.2096792031</v>
      </c>
      <c r="P2333">
        <v>232301.45261519856</v>
      </c>
      <c r="Q2333">
        <v>28185.364803115706</v>
      </c>
      <c r="R2333">
        <v>13284.827688334028</v>
      </c>
      <c r="S2333">
        <v>151708.79366561046</v>
      </c>
      <c r="T2333">
        <v>7737.1484769461294</v>
      </c>
      <c r="U2333">
        <v>226.26950000000014</v>
      </c>
      <c r="V2333">
        <v>125344498.44730763</v>
      </c>
    </row>
    <row r="2334" spans="1:22" x14ac:dyDescent="0.25">
      <c r="A2334" t="s">
        <v>369</v>
      </c>
      <c r="B2334" t="s">
        <v>6</v>
      </c>
      <c r="C2334">
        <v>5.1282190188041657E-2</v>
      </c>
      <c r="D2334">
        <v>1.2959999999999998E-2</v>
      </c>
      <c r="E2334">
        <v>3.8322190188041658E-2</v>
      </c>
      <c r="F2334">
        <v>2.2540547547010414E-2</v>
      </c>
      <c r="G2334">
        <v>2.8741642641031243E-2</v>
      </c>
      <c r="H2334">
        <v>0.17500000000000002</v>
      </c>
      <c r="I2334">
        <v>5.1000000000000004E-2</v>
      </c>
      <c r="J2334">
        <v>93752.378320071075</v>
      </c>
      <c r="K2334">
        <v>67444.2147791264</v>
      </c>
      <c r="L2334">
        <v>191255.7484663754</v>
      </c>
      <c r="M2334">
        <v>191255.7484663754</v>
      </c>
      <c r="N2334">
        <v>2769.2239677509642</v>
      </c>
      <c r="O2334">
        <v>158427.36913144655</v>
      </c>
      <c r="P2334">
        <v>0</v>
      </c>
      <c r="Q2334">
        <v>0</v>
      </c>
      <c r="R2334">
        <v>0</v>
      </c>
      <c r="S2334">
        <v>2634.8467818753252</v>
      </c>
      <c r="T2334">
        <v>134.37718587564157</v>
      </c>
      <c r="U2334">
        <v>11.5</v>
      </c>
      <c r="V2334">
        <v>6108089.8269230761</v>
      </c>
    </row>
    <row r="2335" spans="1:22" x14ac:dyDescent="0.25">
      <c r="A2335" t="s">
        <v>369</v>
      </c>
      <c r="B2335" t="s">
        <v>7</v>
      </c>
      <c r="U2335">
        <v>7.2</v>
      </c>
    </row>
    <row r="2336" spans="1:22" x14ac:dyDescent="0.25">
      <c r="A2336" t="s">
        <v>370</v>
      </c>
      <c r="B2336" t="s">
        <v>1</v>
      </c>
      <c r="C2336">
        <v>0.10500853410178414</v>
      </c>
      <c r="D2336">
        <v>1.2959999999999992E-2</v>
      </c>
      <c r="E2336">
        <v>9.2048534101784235E-2</v>
      </c>
      <c r="F2336">
        <v>3.5972133525446197E-2</v>
      </c>
      <c r="G2336">
        <v>6.9036400576338072E-2</v>
      </c>
      <c r="H2336">
        <v>0.17499999999999935</v>
      </c>
      <c r="I2336">
        <v>5.0999999999999927E-2</v>
      </c>
      <c r="J2336">
        <v>3152679.4876835737</v>
      </c>
      <c r="K2336">
        <v>6177865.1375543438</v>
      </c>
      <c r="L2336">
        <v>15895594.053197656</v>
      </c>
      <c r="M2336">
        <v>15895594.053197667</v>
      </c>
      <c r="N2336">
        <v>659500.33986635692</v>
      </c>
      <c r="O2336">
        <v>8671044.2853715718</v>
      </c>
      <c r="P2336">
        <v>360298.28324718325</v>
      </c>
      <c r="Q2336">
        <v>44229.347682304593</v>
      </c>
      <c r="R2336">
        <v>20630.909177403875</v>
      </c>
      <c r="S2336">
        <v>222970.31375781228</v>
      </c>
      <c r="T2336">
        <v>11371.486001648424</v>
      </c>
      <c r="U2336">
        <v>369.9369999999999</v>
      </c>
      <c r="V2336">
        <v>205759675.05899614</v>
      </c>
    </row>
    <row r="2337" spans="1:22" x14ac:dyDescent="0.25">
      <c r="A2337" t="s">
        <v>370</v>
      </c>
      <c r="B2337" t="s">
        <v>2</v>
      </c>
      <c r="C2337">
        <v>7.1245335712694299E-2</v>
      </c>
      <c r="D2337">
        <v>1.2959999999999994E-2</v>
      </c>
      <c r="E2337">
        <v>5.8285335712694328E-2</v>
      </c>
      <c r="F2337">
        <v>2.7531333928173578E-2</v>
      </c>
      <c r="G2337">
        <v>4.3714001784520735E-2</v>
      </c>
      <c r="H2337">
        <v>0.17499999999999993</v>
      </c>
      <c r="I2337">
        <v>5.0999999999999983E-2</v>
      </c>
      <c r="J2337">
        <v>305009.88807157241</v>
      </c>
      <c r="K2337">
        <v>406905.13772775949</v>
      </c>
      <c r="L2337">
        <v>897573.13330769667</v>
      </c>
      <c r="M2337">
        <v>897573.13330769655</v>
      </c>
      <c r="N2337">
        <v>80785.569968895288</v>
      </c>
      <c r="O2337">
        <v>631129.45583043643</v>
      </c>
      <c r="P2337">
        <v>57044.139128104107</v>
      </c>
      <c r="Q2337">
        <v>7060.4540033927087</v>
      </c>
      <c r="R2337">
        <v>3269.3342497063377</v>
      </c>
      <c r="S2337">
        <v>12760.839759935465</v>
      </c>
      <c r="T2337">
        <v>650.80282775670855</v>
      </c>
      <c r="U2337">
        <v>33.007399999999997</v>
      </c>
      <c r="V2337">
        <v>19854800.129615381</v>
      </c>
    </row>
    <row r="2338" spans="1:22" x14ac:dyDescent="0.25">
      <c r="A2338" t="s">
        <v>370</v>
      </c>
      <c r="B2338" t="s">
        <v>3</v>
      </c>
      <c r="C2338">
        <v>0.10735848955367984</v>
      </c>
      <c r="D2338">
        <v>1.2959999999999999E-2</v>
      </c>
      <c r="E2338">
        <v>9.4398489553679771E-2</v>
      </c>
      <c r="F2338">
        <v>3.6559622388419991E-2</v>
      </c>
      <c r="G2338">
        <v>7.0798867165259904E-2</v>
      </c>
      <c r="H2338">
        <v>0.17500000000000032</v>
      </c>
      <c r="I2338">
        <v>5.100000000000008E-2</v>
      </c>
      <c r="J2338">
        <v>752115.89446131582</v>
      </c>
      <c r="K2338">
        <v>1489513.2223666192</v>
      </c>
      <c r="L2338">
        <v>3969459.4977660924</v>
      </c>
      <c r="M2338">
        <v>3969459.4977660961</v>
      </c>
      <c r="N2338">
        <v>124770.04233344086</v>
      </c>
      <c r="O2338">
        <v>2116859.0744944941</v>
      </c>
      <c r="P2338">
        <v>55629.447910753333</v>
      </c>
      <c r="Q2338">
        <v>7320.0981166145011</v>
      </c>
      <c r="R2338">
        <v>3210.42684739576</v>
      </c>
      <c r="S2338">
        <v>55766.00329084495</v>
      </c>
      <c r="T2338">
        <v>2844.0661678330921</v>
      </c>
      <c r="U2338">
        <v>89.874199999999973</v>
      </c>
      <c r="V2338">
        <v>49102871.080576926</v>
      </c>
    </row>
    <row r="2339" spans="1:22" x14ac:dyDescent="0.25">
      <c r="A2339" t="s">
        <v>370</v>
      </c>
      <c r="B2339" t="s">
        <v>4</v>
      </c>
      <c r="C2339">
        <v>0.11465185830383397</v>
      </c>
      <c r="D2339">
        <v>1.2959999999999991E-2</v>
      </c>
      <c r="E2339">
        <v>0.10169185830383383</v>
      </c>
      <c r="F2339">
        <v>3.838296457595846E-2</v>
      </c>
      <c r="G2339">
        <v>7.6268893727875459E-2</v>
      </c>
      <c r="H2339">
        <v>0.17499999999999999</v>
      </c>
      <c r="I2339">
        <v>5.1000000000000011E-2</v>
      </c>
      <c r="J2339">
        <v>345788.42596022069</v>
      </c>
      <c r="K2339">
        <v>715992.07358453306</v>
      </c>
      <c r="L2339">
        <v>1972729.7315193522</v>
      </c>
      <c r="M2339">
        <v>1972729.7315193519</v>
      </c>
      <c r="N2339">
        <v>43811.622308562393</v>
      </c>
      <c r="O2339">
        <v>1017968.8772361918</v>
      </c>
      <c r="P2339">
        <v>12395.640939332321</v>
      </c>
      <c r="Q2339">
        <v>1595.3126710623719</v>
      </c>
      <c r="R2339">
        <v>713.53863413012925</v>
      </c>
      <c r="S2339">
        <v>27694.700346372225</v>
      </c>
      <c r="T2339">
        <v>1412.4297176649834</v>
      </c>
      <c r="U2339">
        <v>46.506999999999998</v>
      </c>
      <c r="V2339">
        <v>22600238.064423084</v>
      </c>
    </row>
    <row r="2340" spans="1:22" x14ac:dyDescent="0.25">
      <c r="A2340" t="s">
        <v>370</v>
      </c>
      <c r="B2340" t="s">
        <v>5</v>
      </c>
      <c r="C2340">
        <v>0.11269471191356369</v>
      </c>
      <c r="D2340">
        <v>1.2960000000000025E-2</v>
      </c>
      <c r="E2340">
        <v>9.9734711913563839E-2</v>
      </c>
      <c r="F2340">
        <v>3.7893677978391035E-2</v>
      </c>
      <c r="G2340">
        <v>7.4801033935173039E-2</v>
      </c>
      <c r="H2340">
        <v>0.17500000000000018</v>
      </c>
      <c r="I2340">
        <v>5.1000000000000052E-2</v>
      </c>
      <c r="J2340">
        <v>1570428.0048998245</v>
      </c>
      <c r="K2340">
        <v>3384872.3334402288</v>
      </c>
      <c r="L2340">
        <v>8602073.9349435586</v>
      </c>
      <c r="M2340">
        <v>8602073.9349435605</v>
      </c>
      <c r="N2340">
        <v>388135.76634428557</v>
      </c>
      <c r="O2340">
        <v>4567164.5719957687</v>
      </c>
      <c r="P2340">
        <v>222217.18495069697</v>
      </c>
      <c r="Q2340">
        <v>26666.062194083635</v>
      </c>
      <c r="R2340">
        <v>12693.045604383808</v>
      </c>
      <c r="S2340">
        <v>120418.14804483135</v>
      </c>
      <c r="T2340">
        <v>6141.3255502863985</v>
      </c>
      <c r="U2340">
        <v>180.08199999999999</v>
      </c>
      <c r="V2340">
        <v>102521885.7449576</v>
      </c>
    </row>
    <row r="2341" spans="1:22" x14ac:dyDescent="0.25">
      <c r="A2341" t="s">
        <v>370</v>
      </c>
      <c r="B2341" t="s">
        <v>6</v>
      </c>
      <c r="C2341">
        <v>5.5716495263440073E-2</v>
      </c>
      <c r="D2341">
        <v>1.2960000000000001E-2</v>
      </c>
      <c r="E2341">
        <v>4.2756495263440067E-2</v>
      </c>
      <c r="F2341">
        <v>2.3649123815859995E-2</v>
      </c>
      <c r="G2341">
        <v>3.2067371447580088E-2</v>
      </c>
      <c r="H2341">
        <v>0.17499999999999991</v>
      </c>
      <c r="I2341">
        <v>5.0999999999999948E-2</v>
      </c>
      <c r="J2341">
        <v>126565.14618913407</v>
      </c>
      <c r="K2341">
        <v>121324.9700175272</v>
      </c>
      <c r="L2341">
        <v>290873.19007889979</v>
      </c>
      <c r="M2341">
        <v>290873.19007889973</v>
      </c>
      <c r="N2341">
        <v>18275.429993420461</v>
      </c>
      <c r="O2341">
        <v>229614.68621324087</v>
      </c>
      <c r="P2341">
        <v>11881.598189784623</v>
      </c>
      <c r="Q2341">
        <v>1425.7917827741546</v>
      </c>
      <c r="R2341">
        <v>678.67688860049759</v>
      </c>
      <c r="S2341">
        <v>4081.2208679935334</v>
      </c>
      <c r="T2341">
        <v>208.14226426767019</v>
      </c>
      <c r="U2341">
        <v>14.266400000000004</v>
      </c>
      <c r="V2341">
        <v>8257069.9332692306</v>
      </c>
    </row>
    <row r="2342" spans="1:22" x14ac:dyDescent="0.25">
      <c r="A2342" t="s">
        <v>370</v>
      </c>
      <c r="B2342" t="s">
        <v>7</v>
      </c>
      <c r="U2342">
        <v>6.2</v>
      </c>
    </row>
    <row r="2343" spans="1:22" x14ac:dyDescent="0.25">
      <c r="A2343" t="s">
        <v>371</v>
      </c>
      <c r="B2343" t="s">
        <v>1</v>
      </c>
      <c r="C2343">
        <v>9.7523061038068001E-2</v>
      </c>
      <c r="D2343">
        <v>1.2960000000000013E-2</v>
      </c>
      <c r="E2343">
        <v>8.4563061038067933E-2</v>
      </c>
      <c r="F2343">
        <v>3.4100765259516982E-2</v>
      </c>
      <c r="G2343">
        <v>6.3422295778550949E-2</v>
      </c>
      <c r="H2343">
        <v>0.17500000000000043</v>
      </c>
      <c r="I2343">
        <v>5.1000000000000136E-2</v>
      </c>
      <c r="J2343">
        <v>948628.19534790365</v>
      </c>
      <c r="K2343">
        <v>1715731.7033432482</v>
      </c>
      <c r="L2343">
        <v>4431970.1749860374</v>
      </c>
      <c r="M2343">
        <v>4431970.1749860402</v>
      </c>
      <c r="N2343">
        <v>178806.23376092548</v>
      </c>
      <c r="O2343">
        <v>2485553.6649302258</v>
      </c>
      <c r="P2343">
        <v>95813.544329363765</v>
      </c>
      <c r="Q2343">
        <v>11667.12718797663</v>
      </c>
      <c r="R2343">
        <v>5481.5142473843625</v>
      </c>
      <c r="S2343">
        <v>62648.951471172455</v>
      </c>
      <c r="T2343">
        <v>3195.0965250297945</v>
      </c>
      <c r="U2343">
        <v>110.56999999999994</v>
      </c>
      <c r="V2343">
        <v>61972828.831538491</v>
      </c>
    </row>
    <row r="2344" spans="1:22" x14ac:dyDescent="0.25">
      <c r="A2344" t="s">
        <v>371</v>
      </c>
      <c r="B2344" t="s">
        <v>2</v>
      </c>
      <c r="C2344">
        <v>9.0018538838021953E-2</v>
      </c>
      <c r="D2344">
        <v>1.2959999999999999E-2</v>
      </c>
      <c r="E2344">
        <v>7.7058538838021925E-2</v>
      </c>
      <c r="F2344">
        <v>3.2224634709505491E-2</v>
      </c>
      <c r="G2344">
        <v>5.7793904128516448E-2</v>
      </c>
      <c r="H2344">
        <v>0.17500000000000002</v>
      </c>
      <c r="I2344">
        <v>5.1000000000000004E-2</v>
      </c>
      <c r="J2344">
        <v>117282.01028496417</v>
      </c>
      <c r="K2344">
        <v>253921.80619353798</v>
      </c>
      <c r="L2344">
        <v>457801.63930290908</v>
      </c>
      <c r="M2344">
        <v>457801.63930290914</v>
      </c>
      <c r="N2344">
        <v>75990.944819426222</v>
      </c>
      <c r="O2344">
        <v>295212.87165907596</v>
      </c>
      <c r="P2344">
        <v>58511.278068547275</v>
      </c>
      <c r="Q2344">
        <v>7060.2725672277338</v>
      </c>
      <c r="R2344">
        <v>3344.1490824245252</v>
      </c>
      <c r="S2344">
        <v>6731.9173180082225</v>
      </c>
      <c r="T2344">
        <v>343.32778321841937</v>
      </c>
      <c r="U2344">
        <v>11.806699999999999</v>
      </c>
      <c r="V2344">
        <v>7655028.6294230772</v>
      </c>
    </row>
    <row r="2345" spans="1:22" x14ac:dyDescent="0.25">
      <c r="A2345" t="s">
        <v>371</v>
      </c>
      <c r="B2345" t="s">
        <v>3</v>
      </c>
      <c r="C2345">
        <v>7.616768844636386E-2</v>
      </c>
      <c r="D2345">
        <v>1.2959999999999999E-2</v>
      </c>
      <c r="E2345">
        <v>6.3207688446363874E-2</v>
      </c>
      <c r="F2345">
        <v>2.8761922111590968E-2</v>
      </c>
      <c r="G2345">
        <v>4.7405766334772906E-2</v>
      </c>
      <c r="H2345">
        <v>0.17499999999999996</v>
      </c>
      <c r="I2345">
        <v>5.1000000000000018E-2</v>
      </c>
      <c r="J2345">
        <v>171799.67044430453</v>
      </c>
      <c r="K2345">
        <v>222765.85556824863</v>
      </c>
      <c r="L2345">
        <v>604553.65632231557</v>
      </c>
      <c r="M2345">
        <v>604553.65632231545</v>
      </c>
      <c r="N2345">
        <v>15935.977595607459</v>
      </c>
      <c r="O2345">
        <v>378629.54841694562</v>
      </c>
      <c r="P2345">
        <v>5977.3661784975939</v>
      </c>
      <c r="Q2345">
        <v>717.28394141971125</v>
      </c>
      <c r="R2345">
        <v>341.42715611578257</v>
      </c>
      <c r="S2345">
        <v>8468.0307512601867</v>
      </c>
      <c r="T2345">
        <v>431.86956831426932</v>
      </c>
      <c r="U2345">
        <v>19.7</v>
      </c>
      <c r="V2345">
        <v>11199781.040769229</v>
      </c>
    </row>
    <row r="2346" spans="1:22" x14ac:dyDescent="0.25">
      <c r="A2346" t="s">
        <v>371</v>
      </c>
      <c r="B2346" t="s">
        <v>4</v>
      </c>
      <c r="C2346">
        <v>0.14258450667193828</v>
      </c>
      <c r="D2346">
        <v>1.2959999999999998E-2</v>
      </c>
      <c r="E2346">
        <v>0.12962450667193831</v>
      </c>
      <c r="F2346">
        <v>4.536612666798457E-2</v>
      </c>
      <c r="G2346">
        <v>9.7218380003953733E-2</v>
      </c>
      <c r="H2346">
        <v>0.17500000000000002</v>
      </c>
      <c r="I2346">
        <v>5.0999999999999997E-2</v>
      </c>
      <c r="J2346">
        <v>76458.931904900819</v>
      </c>
      <c r="K2346">
        <v>199430.66880443608</v>
      </c>
      <c r="L2346">
        <v>565122.81499251875</v>
      </c>
      <c r="M2346">
        <v>565122.81499251863</v>
      </c>
      <c r="N2346">
        <v>8292.2978551973356</v>
      </c>
      <c r="O2346">
        <v>267597.30285413953</v>
      </c>
      <c r="P2346">
        <v>0</v>
      </c>
      <c r="Q2346">
        <v>0</v>
      </c>
      <c r="R2346">
        <v>0</v>
      </c>
      <c r="S2346">
        <v>7889.9123265436774</v>
      </c>
      <c r="T2346">
        <v>402.38552865372753</v>
      </c>
      <c r="U2346">
        <v>10.4</v>
      </c>
      <c r="V2346">
        <v>4997402.653846154</v>
      </c>
    </row>
    <row r="2347" spans="1:22" x14ac:dyDescent="0.25">
      <c r="A2347" t="s">
        <v>371</v>
      </c>
      <c r="B2347" t="s">
        <v>5</v>
      </c>
      <c r="C2347">
        <v>9.7758525643300204E-2</v>
      </c>
      <c r="D2347">
        <v>1.2959999999999991E-2</v>
      </c>
      <c r="E2347">
        <v>8.4798525643300177E-2</v>
      </c>
      <c r="F2347">
        <v>3.415963141082505E-2</v>
      </c>
      <c r="G2347">
        <v>6.3598894232475126E-2</v>
      </c>
      <c r="H2347">
        <v>0.17500000000000016</v>
      </c>
      <c r="I2347">
        <v>5.1000000000000045E-2</v>
      </c>
      <c r="J2347">
        <v>526284.24567151861</v>
      </c>
      <c r="K2347">
        <v>944420.99605540046</v>
      </c>
      <c r="L2347">
        <v>2538441.2245281842</v>
      </c>
      <c r="M2347">
        <v>2538441.2245281842</v>
      </c>
      <c r="N2347">
        <v>73705.440909504192</v>
      </c>
      <c r="O2347">
        <v>1396999.8008174151</v>
      </c>
      <c r="P2347">
        <v>30505.02301355766</v>
      </c>
      <c r="Q2347">
        <v>3791.1854310778322</v>
      </c>
      <c r="R2347">
        <v>1749.1066306764101</v>
      </c>
      <c r="S2347">
        <v>35832.660165739166</v>
      </c>
      <c r="T2347">
        <v>1827.4656684526965</v>
      </c>
      <c r="U2347">
        <v>62.517599999999995</v>
      </c>
      <c r="V2347">
        <v>34408703.516153857</v>
      </c>
    </row>
    <row r="2348" spans="1:22" x14ac:dyDescent="0.25">
      <c r="A2348" t="s">
        <v>371</v>
      </c>
      <c r="B2348" t="s">
        <v>6</v>
      </c>
      <c r="U2348">
        <v>3.1456999999999997</v>
      </c>
    </row>
    <row r="2349" spans="1:22" x14ac:dyDescent="0.25">
      <c r="A2349" t="s">
        <v>371</v>
      </c>
      <c r="B2349" t="s">
        <v>7</v>
      </c>
      <c r="U2349">
        <v>3</v>
      </c>
    </row>
    <row r="2350" spans="1:22" x14ac:dyDescent="0.25">
      <c r="A2350" t="s">
        <v>372</v>
      </c>
      <c r="B2350" t="s">
        <v>1</v>
      </c>
      <c r="C2350">
        <v>0.10156543978416084</v>
      </c>
      <c r="D2350">
        <v>1.2959999999999999E-2</v>
      </c>
      <c r="E2350">
        <v>8.8605439784160814E-2</v>
      </c>
      <c r="F2350">
        <v>3.5111359946040213E-2</v>
      </c>
      <c r="G2350">
        <v>6.6454079838120642E-2</v>
      </c>
      <c r="H2350">
        <v>0.17500000000000018</v>
      </c>
      <c r="I2350">
        <v>5.1000000000000045E-2</v>
      </c>
      <c r="J2350">
        <v>792274.14398559218</v>
      </c>
      <c r="K2350">
        <v>1515468.6280514011</v>
      </c>
      <c r="L2350">
        <v>3767885.9703751514</v>
      </c>
      <c r="M2350">
        <v>3767885.9703751532</v>
      </c>
      <c r="N2350">
        <v>194629.97844476299</v>
      </c>
      <c r="O2350">
        <v>2113112.7935922309</v>
      </c>
      <c r="P2350">
        <v>117455.85022369532</v>
      </c>
      <c r="Q2350">
        <v>14302.446958775383</v>
      </c>
      <c r="R2350">
        <v>6719.6731563060048</v>
      </c>
      <c r="S2350">
        <v>53427.219891518784</v>
      </c>
      <c r="T2350">
        <v>2724.7882144674581</v>
      </c>
      <c r="U2350">
        <v>91.360100000000017</v>
      </c>
      <c r="V2350">
        <v>51718599.219626918</v>
      </c>
    </row>
    <row r="2351" spans="1:22" x14ac:dyDescent="0.25">
      <c r="A2351" t="s">
        <v>372</v>
      </c>
      <c r="B2351" t="s">
        <v>2</v>
      </c>
      <c r="C2351">
        <v>0.10391941155385298</v>
      </c>
      <c r="D2351">
        <v>1.2959999999999999E-2</v>
      </c>
      <c r="E2351">
        <v>9.0959411553852926E-2</v>
      </c>
      <c r="F2351">
        <v>3.5699852888463224E-2</v>
      </c>
      <c r="G2351">
        <v>6.8219558665389687E-2</v>
      </c>
      <c r="H2351">
        <v>0.17499999999999996</v>
      </c>
      <c r="I2351">
        <v>5.1000000000000011E-2</v>
      </c>
      <c r="J2351">
        <v>143981.30430265033</v>
      </c>
      <c r="K2351">
        <v>324545.5250425901</v>
      </c>
      <c r="L2351">
        <v>660789.8619699222</v>
      </c>
      <c r="M2351">
        <v>660789.86196992209</v>
      </c>
      <c r="N2351">
        <v>78211.678289462114</v>
      </c>
      <c r="O2351">
        <v>390315.15105577838</v>
      </c>
      <c r="P2351">
        <v>57807.247086452648</v>
      </c>
      <c r="Q2351">
        <v>6938.2102003009986</v>
      </c>
      <c r="R2351">
        <v>3302.0183216244354</v>
      </c>
      <c r="S2351">
        <v>9670.9825700133279</v>
      </c>
      <c r="T2351">
        <v>493.22011107067959</v>
      </c>
      <c r="U2351">
        <v>16</v>
      </c>
      <c r="V2351">
        <v>9403277.5776923094</v>
      </c>
    </row>
    <row r="2352" spans="1:22" x14ac:dyDescent="0.25">
      <c r="A2352" t="s">
        <v>372</v>
      </c>
      <c r="B2352" t="s">
        <v>3</v>
      </c>
      <c r="C2352">
        <v>3.8324792406692426E-2</v>
      </c>
      <c r="D2352">
        <v>1.2959999999999996E-2</v>
      </c>
      <c r="E2352">
        <v>2.536479240669243E-2</v>
      </c>
      <c r="F2352">
        <v>1.9301198101673103E-2</v>
      </c>
      <c r="G2352">
        <v>1.902359430501932E-2</v>
      </c>
      <c r="H2352">
        <v>0.17499999999999993</v>
      </c>
      <c r="I2352">
        <v>5.099999999999999E-2</v>
      </c>
      <c r="J2352">
        <v>151408.50420484465</v>
      </c>
      <c r="K2352">
        <v>78696.926545617476</v>
      </c>
      <c r="L2352">
        <v>213467.8813967453</v>
      </c>
      <c r="M2352">
        <v>213467.88139674522</v>
      </c>
      <c r="N2352">
        <v>5655.7245600266906</v>
      </c>
      <c r="O2352">
        <v>224449.70619043533</v>
      </c>
      <c r="P2352">
        <v>2129.609535237717</v>
      </c>
      <c r="Q2352">
        <v>258.2513832351504</v>
      </c>
      <c r="R2352">
        <v>121.78090684211622</v>
      </c>
      <c r="S2352">
        <v>2993.4183964907411</v>
      </c>
      <c r="T2352">
        <v>152.66433822102778</v>
      </c>
      <c r="U2352">
        <v>17.567500000000003</v>
      </c>
      <c r="V2352">
        <v>9869094.1153846141</v>
      </c>
    </row>
    <row r="2353" spans="1:22" x14ac:dyDescent="0.25">
      <c r="A2353" t="s">
        <v>372</v>
      </c>
      <c r="B2353" t="s">
        <v>4</v>
      </c>
      <c r="U2353">
        <v>7.1691999999999991</v>
      </c>
    </row>
    <row r="2354" spans="1:22" x14ac:dyDescent="0.25">
      <c r="A2354" t="s">
        <v>372</v>
      </c>
      <c r="B2354" t="s">
        <v>5</v>
      </c>
      <c r="C2354">
        <v>0.10018767770953474</v>
      </c>
      <c r="D2354">
        <v>1.2959999999999989E-2</v>
      </c>
      <c r="E2354">
        <v>8.7227677709534768E-2</v>
      </c>
      <c r="F2354">
        <v>3.4766919427383684E-2</v>
      </c>
      <c r="G2354">
        <v>6.5420758282151076E-2</v>
      </c>
      <c r="H2354">
        <v>0.17499999999999991</v>
      </c>
      <c r="I2354">
        <v>5.0999999999999962E-2</v>
      </c>
      <c r="J2354">
        <v>386881.48821875319</v>
      </c>
      <c r="K2354">
        <v>749495.35323279351</v>
      </c>
      <c r="L2354">
        <v>1868239.5725461531</v>
      </c>
      <c r="M2354">
        <v>1868239.5725461519</v>
      </c>
      <c r="N2354">
        <v>95061.621788057033</v>
      </c>
      <c r="O2354">
        <v>1041315.2196634898</v>
      </c>
      <c r="P2354">
        <v>56960.157420238102</v>
      </c>
      <c r="Q2354">
        <v>7038.9250334272128</v>
      </c>
      <c r="R2354">
        <v>3263.9532051369306</v>
      </c>
      <c r="S2354">
        <v>26449.653786160503</v>
      </c>
      <c r="T2354">
        <v>1348.9323430941856</v>
      </c>
      <c r="U2354">
        <v>43.723400000000012</v>
      </c>
      <c r="V2354">
        <v>25261440.830396146</v>
      </c>
    </row>
    <row r="2355" spans="1:22" x14ac:dyDescent="0.25">
      <c r="A2355" t="s">
        <v>372</v>
      </c>
      <c r="B2355" t="s">
        <v>6</v>
      </c>
      <c r="U2355">
        <v>0.3</v>
      </c>
    </row>
    <row r="2356" spans="1:22" x14ac:dyDescent="0.25">
      <c r="A2356" t="s">
        <v>372</v>
      </c>
      <c r="B2356" t="s">
        <v>7</v>
      </c>
      <c r="U2356">
        <v>6.6000000000000005</v>
      </c>
    </row>
    <row r="2357" spans="1:22" x14ac:dyDescent="0.25">
      <c r="A2357" t="s">
        <v>373</v>
      </c>
      <c r="B2357" t="s">
        <v>1</v>
      </c>
      <c r="C2357">
        <v>0.11323055458987993</v>
      </c>
      <c r="D2357">
        <v>1.2960000000000025E-2</v>
      </c>
      <c r="E2357">
        <v>0.10027055458988003</v>
      </c>
      <c r="F2357">
        <v>3.8027638647470011E-2</v>
      </c>
      <c r="G2357">
        <v>7.5202915942410103E-2</v>
      </c>
      <c r="H2357">
        <v>0.17500000000000043</v>
      </c>
      <c r="I2357">
        <v>5.1000000000000136E-2</v>
      </c>
      <c r="J2357">
        <v>967434.31032358541</v>
      </c>
      <c r="K2357">
        <v>2057412.3896120922</v>
      </c>
      <c r="L2357">
        <v>5451839.9237501575</v>
      </c>
      <c r="M2357">
        <v>5451839.9237501603</v>
      </c>
      <c r="N2357">
        <v>180099.31127153011</v>
      </c>
      <c r="O2357">
        <v>2844747.3886641483</v>
      </c>
      <c r="P2357">
        <v>83921.136563291337</v>
      </c>
      <c r="Q2357">
        <v>10788.222591141621</v>
      </c>
      <c r="R2357">
        <v>4830.1773168760792</v>
      </c>
      <c r="S2357">
        <v>76650.594481656255</v>
      </c>
      <c r="T2357">
        <v>3909.1803185644676</v>
      </c>
      <c r="U2357">
        <v>117.03519999999988</v>
      </c>
      <c r="V2357">
        <v>63160122.736223057</v>
      </c>
    </row>
    <row r="2358" spans="1:22" x14ac:dyDescent="0.25">
      <c r="A2358" t="s">
        <v>373</v>
      </c>
      <c r="B2358" t="s">
        <v>2</v>
      </c>
      <c r="C2358">
        <v>0.11082804772790099</v>
      </c>
      <c r="D2358">
        <v>1.2959999999999999E-2</v>
      </c>
      <c r="E2358">
        <v>9.7868047727901003E-2</v>
      </c>
      <c r="F2358">
        <v>3.742701193197525E-2</v>
      </c>
      <c r="G2358">
        <v>7.3401035795925731E-2</v>
      </c>
      <c r="H2358">
        <v>0.17499999999999999</v>
      </c>
      <c r="I2358">
        <v>5.1000000000000004E-2</v>
      </c>
      <c r="J2358">
        <v>125732.69142937206</v>
      </c>
      <c r="K2358">
        <v>330708.97940667806</v>
      </c>
      <c r="L2358">
        <v>649514.86158034019</v>
      </c>
      <c r="M2358">
        <v>649514.86158033996</v>
      </c>
      <c r="N2358">
        <v>85653.019159923366</v>
      </c>
      <c r="O2358">
        <v>370788.6516761267</v>
      </c>
      <c r="P2358">
        <v>63918.158341939561</v>
      </c>
      <c r="Q2358">
        <v>8138.3289593420441</v>
      </c>
      <c r="R2358">
        <v>3674.8808523653615</v>
      </c>
      <c r="S2358">
        <v>9440.2007671517131</v>
      </c>
      <c r="T2358">
        <v>481.45023912473732</v>
      </c>
      <c r="U2358">
        <v>13.5242</v>
      </c>
      <c r="V2358">
        <v>8152989.7699999996</v>
      </c>
    </row>
    <row r="2359" spans="1:22" x14ac:dyDescent="0.25">
      <c r="A2359" t="s">
        <v>373</v>
      </c>
      <c r="B2359" t="s">
        <v>3</v>
      </c>
      <c r="C2359">
        <v>0.11214296647001377</v>
      </c>
      <c r="D2359">
        <v>1.2959999999999994E-2</v>
      </c>
      <c r="E2359">
        <v>9.918296647001372E-2</v>
      </c>
      <c r="F2359">
        <v>3.7755741617503419E-2</v>
      </c>
      <c r="G2359">
        <v>7.4387224852510328E-2</v>
      </c>
      <c r="H2359">
        <v>0.17500000000000002</v>
      </c>
      <c r="I2359">
        <v>5.1000000000000004E-2</v>
      </c>
      <c r="J2359">
        <v>313680.5047851234</v>
      </c>
      <c r="K2359">
        <v>640896.29212301772</v>
      </c>
      <c r="L2359">
        <v>1770677.817426326</v>
      </c>
      <c r="M2359">
        <v>1770677.8174263253</v>
      </c>
      <c r="N2359">
        <v>38002.764735682169</v>
      </c>
      <c r="O2359">
        <v>916574.03217245894</v>
      </c>
      <c r="P2359">
        <v>10026.594408748304</v>
      </c>
      <c r="Q2359">
        <v>1324.5698741889448</v>
      </c>
      <c r="R2359">
        <v>578.90937842979963</v>
      </c>
      <c r="S2359">
        <v>24807.508158244498</v>
      </c>
      <c r="T2359">
        <v>1265.1829160704694</v>
      </c>
      <c r="U2359">
        <v>38.179899999999996</v>
      </c>
      <c r="V2359">
        <v>20490847.580838457</v>
      </c>
    </row>
    <row r="2360" spans="1:22" x14ac:dyDescent="0.25">
      <c r="A2360" t="s">
        <v>373</v>
      </c>
      <c r="B2360" t="s">
        <v>4</v>
      </c>
      <c r="C2360">
        <v>0.11863051323621331</v>
      </c>
      <c r="D2360">
        <v>1.2959999999999998E-2</v>
      </c>
      <c r="E2360">
        <v>0.10567051323621332</v>
      </c>
      <c r="F2360">
        <v>3.9377628309053329E-2</v>
      </c>
      <c r="G2360">
        <v>7.9252884927159997E-2</v>
      </c>
      <c r="H2360">
        <v>0.17499999999999999</v>
      </c>
      <c r="I2360">
        <v>5.1000000000000011E-2</v>
      </c>
      <c r="J2360">
        <v>99265.613698872185</v>
      </c>
      <c r="K2360">
        <v>212251.38505317725</v>
      </c>
      <c r="L2360">
        <v>601647.85767708824</v>
      </c>
      <c r="M2360">
        <v>601647.85767708824</v>
      </c>
      <c r="N2360">
        <v>8776.5743706108769</v>
      </c>
      <c r="O2360">
        <v>302740.42438143853</v>
      </c>
      <c r="P2360">
        <v>0</v>
      </c>
      <c r="Q2360">
        <v>0</v>
      </c>
      <c r="R2360">
        <v>0</v>
      </c>
      <c r="S2360">
        <v>8350.689220371909</v>
      </c>
      <c r="T2360">
        <v>425.88515023896741</v>
      </c>
      <c r="U2360">
        <v>13.472300000000001</v>
      </c>
      <c r="V2360">
        <v>6474809.1676923074</v>
      </c>
    </row>
    <row r="2361" spans="1:22" x14ac:dyDescent="0.25">
      <c r="A2361" t="s">
        <v>373</v>
      </c>
      <c r="B2361" t="s">
        <v>5</v>
      </c>
      <c r="C2361">
        <v>0.10912531825274455</v>
      </c>
      <c r="D2361">
        <v>1.2960000000000003E-2</v>
      </c>
      <c r="E2361">
        <v>9.6165318252744575E-2</v>
      </c>
      <c r="F2361">
        <v>3.7001329563186129E-2</v>
      </c>
      <c r="G2361">
        <v>7.2123988689558438E-2</v>
      </c>
      <c r="H2361">
        <v>0.17499999999999996</v>
      </c>
      <c r="I2361">
        <v>5.0999999999999983E-2</v>
      </c>
      <c r="J2361">
        <v>340351.33705894626</v>
      </c>
      <c r="K2361">
        <v>662393.40691482218</v>
      </c>
      <c r="L2361">
        <v>1857062.9298657319</v>
      </c>
      <c r="M2361">
        <v>1857062.9298657309</v>
      </c>
      <c r="N2361">
        <v>32529.322719683754</v>
      </c>
      <c r="O2361">
        <v>970215.42125408433</v>
      </c>
      <c r="P2361">
        <v>4404.3098952895816</v>
      </c>
      <c r="Q2361">
        <v>528.51718743474987</v>
      </c>
      <c r="R2361">
        <v>251.57418121894091</v>
      </c>
      <c r="S2361">
        <v>26018.003288049873</v>
      </c>
      <c r="T2361">
        <v>1326.9181676905437</v>
      </c>
      <c r="U2361">
        <v>41.179299999999998</v>
      </c>
      <c r="V2361">
        <v>22275686.831730764</v>
      </c>
    </row>
    <row r="2362" spans="1:22" x14ac:dyDescent="0.25">
      <c r="A2362" t="s">
        <v>373</v>
      </c>
      <c r="B2362" t="s">
        <v>6</v>
      </c>
      <c r="U2362">
        <v>0.97950000000000026</v>
      </c>
    </row>
    <row r="2363" spans="1:22" x14ac:dyDescent="0.25">
      <c r="A2363" t="s">
        <v>373</v>
      </c>
      <c r="B2363" t="s">
        <v>7</v>
      </c>
      <c r="U2363">
        <v>9.6999999999999993</v>
      </c>
    </row>
    <row r="2364" spans="1:22" x14ac:dyDescent="0.25">
      <c r="A2364" t="s">
        <v>374</v>
      </c>
      <c r="B2364" t="s">
        <v>1</v>
      </c>
      <c r="C2364">
        <v>8.6753093722384961E-2</v>
      </c>
      <c r="D2364">
        <v>1.2959999999999968E-2</v>
      </c>
      <c r="E2364">
        <v>7.3793093722385072E-2</v>
      </c>
      <c r="F2364">
        <v>3.1408273430596212E-2</v>
      </c>
      <c r="G2364">
        <v>5.5344820291788763E-2</v>
      </c>
      <c r="H2364">
        <v>0.17499999999999907</v>
      </c>
      <c r="I2364">
        <v>5.0999999999999893E-2</v>
      </c>
      <c r="J2364">
        <v>3064036.9912657766</v>
      </c>
      <c r="K2364">
        <v>4795326.757300891</v>
      </c>
      <c r="L2364">
        <v>12455060.984959062</v>
      </c>
      <c r="M2364">
        <v>12455060.984959044</v>
      </c>
      <c r="N2364">
        <v>482729.82173589896</v>
      </c>
      <c r="O2364">
        <v>7376633.9268307732</v>
      </c>
      <c r="P2364">
        <v>252340.97176819932</v>
      </c>
      <c r="Q2364">
        <v>31397.120384066384</v>
      </c>
      <c r="R2364">
        <v>14470.642699765549</v>
      </c>
      <c r="S2364">
        <v>175567.1616402253</v>
      </c>
      <c r="T2364">
        <v>8953.9252436514944</v>
      </c>
      <c r="U2364">
        <v>361.68800000000039</v>
      </c>
      <c r="V2364">
        <v>200208275.17290571</v>
      </c>
    </row>
    <row r="2365" spans="1:22" x14ac:dyDescent="0.25">
      <c r="A2365" t="s">
        <v>374</v>
      </c>
      <c r="B2365" t="s">
        <v>2</v>
      </c>
      <c r="C2365">
        <v>7.4562497232628616E-2</v>
      </c>
      <c r="D2365">
        <v>1.2959999999999996E-2</v>
      </c>
      <c r="E2365">
        <v>6.1602497232628624E-2</v>
      </c>
      <c r="F2365">
        <v>2.836062430815715E-2</v>
      </c>
      <c r="G2365">
        <v>4.6201872924471463E-2</v>
      </c>
      <c r="H2365">
        <v>0.17499999999999991</v>
      </c>
      <c r="I2365">
        <v>5.1000000000000011E-2</v>
      </c>
      <c r="J2365">
        <v>179435.11007593191</v>
      </c>
      <c r="K2365">
        <v>271135.47547485546</v>
      </c>
      <c r="L2365">
        <v>599682.74110698234</v>
      </c>
      <c r="M2365">
        <v>599682.74110698234</v>
      </c>
      <c r="N2365">
        <v>53430.921329396078</v>
      </c>
      <c r="O2365">
        <v>397139.66422139131</v>
      </c>
      <c r="P2365">
        <v>37479.093998849356</v>
      </c>
      <c r="Q2365">
        <v>4857.0176487258423</v>
      </c>
      <c r="R2365">
        <v>2159.1416940263352</v>
      </c>
      <c r="S2365">
        <v>8502.0627857226409</v>
      </c>
      <c r="T2365">
        <v>433.60520207185465</v>
      </c>
      <c r="U2365">
        <v>19.200000000000003</v>
      </c>
      <c r="V2365">
        <v>11668628.942307692</v>
      </c>
    </row>
    <row r="2366" spans="1:22" x14ac:dyDescent="0.25">
      <c r="A2366" t="s">
        <v>374</v>
      </c>
      <c r="B2366" t="s">
        <v>3</v>
      </c>
      <c r="C2366">
        <v>7.7254275954643112E-2</v>
      </c>
      <c r="D2366">
        <v>1.2960000000000003E-2</v>
      </c>
      <c r="E2366">
        <v>6.4294275954643224E-2</v>
      </c>
      <c r="F2366">
        <v>2.9033568988660788E-2</v>
      </c>
      <c r="G2366">
        <v>4.8220706965982352E-2</v>
      </c>
      <c r="H2366">
        <v>0.17500000000000027</v>
      </c>
      <c r="I2366">
        <v>5.1000000000000087E-2</v>
      </c>
      <c r="J2366">
        <v>851680.41333855502</v>
      </c>
      <c r="K2366">
        <v>1146368.9517872317</v>
      </c>
      <c r="L2366">
        <v>3027841.7590532284</v>
      </c>
      <c r="M2366">
        <v>3027841.7590532294</v>
      </c>
      <c r="N2366">
        <v>102816.27407711651</v>
      </c>
      <c r="O2366">
        <v>1895233.0910486702</v>
      </c>
      <c r="P2366">
        <v>48685.808462026762</v>
      </c>
      <c r="Q2366">
        <v>6150.7680328891465</v>
      </c>
      <c r="R2366">
        <v>2796.6654012407116</v>
      </c>
      <c r="S2366">
        <v>42990.515871512936</v>
      </c>
      <c r="T2366">
        <v>2192.5163094471586</v>
      </c>
      <c r="U2366">
        <v>98.303299999999993</v>
      </c>
      <c r="V2366">
        <v>55695848.199999973</v>
      </c>
    </row>
    <row r="2367" spans="1:22" x14ac:dyDescent="0.25">
      <c r="A2367" t="s">
        <v>374</v>
      </c>
      <c r="B2367" t="s">
        <v>4</v>
      </c>
      <c r="C2367">
        <v>9.5958741857991151E-2</v>
      </c>
      <c r="D2367">
        <v>1.2959999999999991E-2</v>
      </c>
      <c r="E2367">
        <v>8.2998741857991096E-2</v>
      </c>
      <c r="F2367">
        <v>3.3709685464497798E-2</v>
      </c>
      <c r="G2367">
        <v>6.2249056393493381E-2</v>
      </c>
      <c r="H2367">
        <v>0.17500000000000007</v>
      </c>
      <c r="I2367">
        <v>5.1000000000000038E-2</v>
      </c>
      <c r="J2367">
        <v>428521.27845906519</v>
      </c>
      <c r="K2367">
        <v>718356.46137196897</v>
      </c>
      <c r="L2367">
        <v>2029965.3149540802</v>
      </c>
      <c r="M2367">
        <v>2029965.3149540816</v>
      </c>
      <c r="N2367">
        <v>31276.017290456453</v>
      </c>
      <c r="O2367">
        <v>1115601.7225405776</v>
      </c>
      <c r="P2367">
        <v>1250.3309693692211</v>
      </c>
      <c r="Q2367">
        <v>160.10619476760829</v>
      </c>
      <c r="R2367">
        <v>71.932295370978295</v>
      </c>
      <c r="S2367">
        <v>28347.90469167339</v>
      </c>
      <c r="T2367">
        <v>1445.7431392753429</v>
      </c>
      <c r="U2367">
        <v>57.590499999999999</v>
      </c>
      <c r="V2367">
        <v>28018016.381538466</v>
      </c>
    </row>
    <row r="2368" spans="1:22" x14ac:dyDescent="0.25">
      <c r="A2368" t="s">
        <v>374</v>
      </c>
      <c r="B2368" t="s">
        <v>5</v>
      </c>
      <c r="C2368">
        <v>9.8055385492045274E-2</v>
      </c>
      <c r="D2368">
        <v>1.2960000000000006E-2</v>
      </c>
      <c r="E2368">
        <v>8.50953854920454E-2</v>
      </c>
      <c r="F2368">
        <v>3.4233846373011294E-2</v>
      </c>
      <c r="G2368">
        <v>6.3821539119034001E-2</v>
      </c>
      <c r="H2368">
        <v>0.17500000000000029</v>
      </c>
      <c r="I2368">
        <v>5.1000000000000066E-2</v>
      </c>
      <c r="J2368">
        <v>1203994.4276419573</v>
      </c>
      <c r="K2368">
        <v>2244941.5426911819</v>
      </c>
      <c r="L2368">
        <v>5694587.065830675</v>
      </c>
      <c r="M2368">
        <v>5694587.0658306777</v>
      </c>
      <c r="N2368">
        <v>260059.39056071732</v>
      </c>
      <c r="O2368">
        <v>3188876.5797724207</v>
      </c>
      <c r="P2368">
        <v>149046.40298983641</v>
      </c>
      <c r="Q2368">
        <v>18264.575612352292</v>
      </c>
      <c r="R2368">
        <v>8532.8599087116218</v>
      </c>
      <c r="S2368">
        <v>80128.974357581203</v>
      </c>
      <c r="T2368">
        <v>4086.5776922366376</v>
      </c>
      <c r="U2368">
        <v>143.99920000000003</v>
      </c>
      <c r="V2368">
        <v>78684231.097150043</v>
      </c>
    </row>
    <row r="2369" spans="1:22" x14ac:dyDescent="0.25">
      <c r="A2369" t="s">
        <v>374</v>
      </c>
      <c r="B2369" t="s">
        <v>6</v>
      </c>
      <c r="C2369">
        <v>5.5865940739794569E-2</v>
      </c>
      <c r="D2369">
        <v>1.2959999999999999E-2</v>
      </c>
      <c r="E2369">
        <v>4.2905940739794542E-2</v>
      </c>
      <c r="F2369">
        <v>2.368648518494863E-2</v>
      </c>
      <c r="G2369">
        <v>3.2179455554845887E-2</v>
      </c>
      <c r="H2369">
        <v>0.17499999999999993</v>
      </c>
      <c r="I2369">
        <v>5.1000000000000011E-2</v>
      </c>
      <c r="J2369">
        <v>198456.84751834348</v>
      </c>
      <c r="K2369">
        <v>161776.94638493424</v>
      </c>
      <c r="L2369">
        <v>425856.74724966806</v>
      </c>
      <c r="M2369">
        <v>425856.747249668</v>
      </c>
      <c r="N2369">
        <v>14868.522976283799</v>
      </c>
      <c r="O2369">
        <v>345365.27092699404</v>
      </c>
      <c r="P2369">
        <v>7212.6154309976628</v>
      </c>
      <c r="Q2369">
        <v>909.30161677762385</v>
      </c>
      <c r="R2369">
        <v>414.21776943653958</v>
      </c>
      <c r="S2369">
        <v>6025.1076680036767</v>
      </c>
      <c r="T2369">
        <v>307.28049106818753</v>
      </c>
      <c r="U2369">
        <v>21.7668</v>
      </c>
      <c r="V2369">
        <v>12939450.206346152</v>
      </c>
    </row>
    <row r="2370" spans="1:22" x14ac:dyDescent="0.25">
      <c r="A2370" t="s">
        <v>374</v>
      </c>
      <c r="B2370" t="s">
        <v>7</v>
      </c>
      <c r="C2370">
        <v>7.1507427503564161E-2</v>
      </c>
      <c r="D2370">
        <v>1.2960000000000001E-2</v>
      </c>
      <c r="E2370">
        <v>5.8547427503564162E-2</v>
      </c>
      <c r="F2370">
        <v>2.7596856875891036E-2</v>
      </c>
      <c r="G2370">
        <v>4.3910570627673118E-2</v>
      </c>
      <c r="H2370">
        <v>0.17499999999999999</v>
      </c>
      <c r="I2370">
        <v>5.0999999999999997E-2</v>
      </c>
      <c r="J2370">
        <v>201948.91423192405</v>
      </c>
      <c r="K2370">
        <v>252747.37959072267</v>
      </c>
      <c r="L2370">
        <v>677127.35676442017</v>
      </c>
      <c r="M2370">
        <v>677127.35676441994</v>
      </c>
      <c r="N2370">
        <v>20278.695501937007</v>
      </c>
      <c r="O2370">
        <v>434417.59832070972</v>
      </c>
      <c r="P2370">
        <v>8666.71991711993</v>
      </c>
      <c r="Q2370">
        <v>1055.3512785538662</v>
      </c>
      <c r="R2370">
        <v>495.82563097936355</v>
      </c>
      <c r="S2370">
        <v>9572.5962657315085</v>
      </c>
      <c r="T2370">
        <v>488.2024095523069</v>
      </c>
      <c r="U2370">
        <v>20.828199999999999</v>
      </c>
      <c r="V2370">
        <v>13202100.345563464</v>
      </c>
    </row>
    <row r="2371" spans="1:22" x14ac:dyDescent="0.25">
      <c r="A2371" t="s">
        <v>375</v>
      </c>
      <c r="B2371" t="s">
        <v>1</v>
      </c>
      <c r="C2371">
        <v>8.0720746420849837E-2</v>
      </c>
      <c r="D2371">
        <v>1.2960000000000022E-2</v>
      </c>
      <c r="E2371">
        <v>6.7760746420849907E-2</v>
      </c>
      <c r="F2371">
        <v>2.9900186605212514E-2</v>
      </c>
      <c r="G2371">
        <v>5.0820559815637364E-2</v>
      </c>
      <c r="H2371">
        <v>0.17499999999999952</v>
      </c>
      <c r="I2371">
        <v>5.100000000000008E-2</v>
      </c>
      <c r="J2371">
        <v>2288723.1830415851</v>
      </c>
      <c r="K2371">
        <v>3344109.6684043384</v>
      </c>
      <c r="L2371">
        <v>8419615.5424872898</v>
      </c>
      <c r="M2371">
        <v>8419615.5424872953</v>
      </c>
      <c r="N2371">
        <v>403178.36568142287</v>
      </c>
      <c r="O2371">
        <v>5229654.485764496</v>
      </c>
      <c r="P2371">
        <v>235981.63853240167</v>
      </c>
      <c r="Q2371">
        <v>29078.910109621535</v>
      </c>
      <c r="R2371">
        <v>13518.087980743185</v>
      </c>
      <c r="S2371">
        <v>118553.50053155406</v>
      </c>
      <c r="T2371">
        <v>6046.2285271092569</v>
      </c>
      <c r="U2371">
        <v>259.46740000000011</v>
      </c>
      <c r="V2371">
        <v>149469665.8767308</v>
      </c>
    </row>
    <row r="2372" spans="1:22" x14ac:dyDescent="0.25">
      <c r="A2372" t="s">
        <v>375</v>
      </c>
      <c r="B2372" t="s">
        <v>2</v>
      </c>
      <c r="C2372">
        <v>5.6702902606808776E-2</v>
      </c>
      <c r="D2372">
        <v>1.2960000000000001E-2</v>
      </c>
      <c r="E2372">
        <v>4.3742902606808742E-2</v>
      </c>
      <c r="F2372">
        <v>2.3895725651702185E-2</v>
      </c>
      <c r="G2372">
        <v>3.2807176955106564E-2</v>
      </c>
      <c r="H2372">
        <v>0.17499999999999996</v>
      </c>
      <c r="I2372">
        <v>5.1000000000000018E-2</v>
      </c>
      <c r="J2372">
        <v>182244.54043685007</v>
      </c>
      <c r="K2372">
        <v>187810.99304636958</v>
      </c>
      <c r="L2372">
        <v>395066.65179838461</v>
      </c>
      <c r="M2372">
        <v>395066.65179838467</v>
      </c>
      <c r="N2372">
        <v>42091.581835181045</v>
      </c>
      <c r="O2372">
        <v>327963.95164803858</v>
      </c>
      <c r="P2372">
        <v>30338.756205375004</v>
      </c>
      <c r="Q2372">
        <v>4108.4746800589101</v>
      </c>
      <c r="R2372">
        <v>1756.8087751571295</v>
      </c>
      <c r="S2372">
        <v>5601.8479301522293</v>
      </c>
      <c r="T2372">
        <v>285.69424443776376</v>
      </c>
      <c r="U2372">
        <v>22.688499999999994</v>
      </c>
      <c r="V2372">
        <v>11840631.932692308</v>
      </c>
    </row>
    <row r="2373" spans="1:22" x14ac:dyDescent="0.25">
      <c r="A2373" t="s">
        <v>375</v>
      </c>
      <c r="B2373" t="s">
        <v>3</v>
      </c>
      <c r="C2373">
        <v>6.3176192251485339E-2</v>
      </c>
      <c r="D2373">
        <v>1.2959999999999987E-2</v>
      </c>
      <c r="E2373">
        <v>5.0216192251485346E-2</v>
      </c>
      <c r="F2373">
        <v>2.5514048062871369E-2</v>
      </c>
      <c r="G2373">
        <v>3.7662144188614084E-2</v>
      </c>
      <c r="H2373">
        <v>0.17499999999999993</v>
      </c>
      <c r="I2373">
        <v>5.1000000000000011E-2</v>
      </c>
      <c r="J2373">
        <v>394637.3993789723</v>
      </c>
      <c r="K2373">
        <v>398002.63233306416</v>
      </c>
      <c r="L2373">
        <v>1085868.4781363707</v>
      </c>
      <c r="M2373">
        <v>1085868.4781363714</v>
      </c>
      <c r="N2373">
        <v>27034.854715705267</v>
      </c>
      <c r="O2373">
        <v>765605.17699633108</v>
      </c>
      <c r="P2373">
        <v>9302.8830951148793</v>
      </c>
      <c r="Q2373">
        <v>1117.1930687074987</v>
      </c>
      <c r="R2373">
        <v>531.42388435494115</v>
      </c>
      <c r="S2373">
        <v>15302.90643913231</v>
      </c>
      <c r="T2373">
        <v>780.44822839574761</v>
      </c>
      <c r="U2373">
        <v>46.442500000000003</v>
      </c>
      <c r="V2373">
        <v>25829191.83076923</v>
      </c>
    </row>
    <row r="2374" spans="1:22" x14ac:dyDescent="0.25">
      <c r="A2374" t="s">
        <v>375</v>
      </c>
      <c r="B2374" t="s">
        <v>4</v>
      </c>
      <c r="C2374">
        <v>0.1067224469044208</v>
      </c>
      <c r="D2374">
        <v>1.2959999999999992E-2</v>
      </c>
      <c r="E2374">
        <v>9.3762446904420829E-2</v>
      </c>
      <c r="F2374">
        <v>3.6400611726105196E-2</v>
      </c>
      <c r="G2374">
        <v>7.032183517831557E-2</v>
      </c>
      <c r="H2374">
        <v>0.17499999999999993</v>
      </c>
      <c r="I2374">
        <v>5.099999999999999E-2</v>
      </c>
      <c r="J2374">
        <v>191267.70905236437</v>
      </c>
      <c r="K2374">
        <v>365996.73356576823</v>
      </c>
      <c r="L2374">
        <v>1021023.4450881422</v>
      </c>
      <c r="M2374">
        <v>1021023.4450881423</v>
      </c>
      <c r="N2374">
        <v>19241.688902290654</v>
      </c>
      <c r="O2374">
        <v>538022.75371584215</v>
      </c>
      <c r="P2374">
        <v>3504.9692029363173</v>
      </c>
      <c r="Q2374">
        <v>501.21059601989333</v>
      </c>
      <c r="R2374">
        <v>204.31516974676671</v>
      </c>
      <c r="S2374">
        <v>14301.802030054852</v>
      </c>
      <c r="T2374">
        <v>729.39190353279753</v>
      </c>
      <c r="U2374">
        <v>24.753800000000005</v>
      </c>
      <c r="V2374">
        <v>12505258.498846157</v>
      </c>
    </row>
    <row r="2375" spans="1:22" x14ac:dyDescent="0.25">
      <c r="A2375" t="s">
        <v>375</v>
      </c>
      <c r="B2375" t="s">
        <v>5</v>
      </c>
      <c r="C2375">
        <v>8.7410129166350159E-2</v>
      </c>
      <c r="D2375">
        <v>1.2960000000000015E-2</v>
      </c>
      <c r="E2375">
        <v>7.4450129166350076E-2</v>
      </c>
      <c r="F2375">
        <v>3.1572532291587532E-2</v>
      </c>
      <c r="G2375">
        <v>5.583759687476255E-2</v>
      </c>
      <c r="H2375">
        <v>0.17500000000000029</v>
      </c>
      <c r="I2375">
        <v>5.1000000000000094E-2</v>
      </c>
      <c r="J2375">
        <v>1094300.1429233945</v>
      </c>
      <c r="K2375">
        <v>1725147.4099499932</v>
      </c>
      <c r="L2375">
        <v>4533920.7240338149</v>
      </c>
      <c r="M2375">
        <v>4533920.7240338195</v>
      </c>
      <c r="N2375">
        <v>160380.37645403901</v>
      </c>
      <c r="O2375">
        <v>2659067.1764193475</v>
      </c>
      <c r="P2375">
        <v>79348.809481762204</v>
      </c>
      <c r="Q2375">
        <v>9673.5352292486223</v>
      </c>
      <c r="R2375">
        <v>4540.1395802615516</v>
      </c>
      <c r="S2375">
        <v>63575.539641072814</v>
      </c>
      <c r="T2375">
        <v>3242.3525216947146</v>
      </c>
      <c r="U2375">
        <v>123.59879999999995</v>
      </c>
      <c r="V2375">
        <v>71496750.626730755</v>
      </c>
    </row>
    <row r="2376" spans="1:22" x14ac:dyDescent="0.25">
      <c r="A2376" t="s">
        <v>375</v>
      </c>
      <c r="B2376" t="s">
        <v>6</v>
      </c>
      <c r="U2376">
        <v>6.6542000000000012</v>
      </c>
    </row>
    <row r="2377" spans="1:22" x14ac:dyDescent="0.25">
      <c r="A2377" t="s">
        <v>375</v>
      </c>
      <c r="B2377" t="s">
        <v>7</v>
      </c>
      <c r="C2377">
        <v>8.3252310154951756E-2</v>
      </c>
      <c r="D2377">
        <v>1.2959999999999996E-2</v>
      </c>
      <c r="E2377">
        <v>7.0292310154951756E-2</v>
      </c>
      <c r="F2377">
        <v>3.0533077538737931E-2</v>
      </c>
      <c r="G2377">
        <v>5.2719232616213814E-2</v>
      </c>
      <c r="H2377">
        <v>0.17499999999999993</v>
      </c>
      <c r="I2377">
        <v>5.0999999999999983E-2</v>
      </c>
      <c r="J2377">
        <v>369713.22543219751</v>
      </c>
      <c r="K2377">
        <v>616536.76505742944</v>
      </c>
      <c r="L2377">
        <v>1266596.1892224445</v>
      </c>
      <c r="M2377">
        <v>1266596.189222445</v>
      </c>
      <c r="N2377">
        <v>145753.52648746106</v>
      </c>
      <c r="O2377">
        <v>840496.46400216629</v>
      </c>
      <c r="P2377">
        <v>107638.96298894998</v>
      </c>
      <c r="Q2377">
        <v>12976.825628595006</v>
      </c>
      <c r="R2377">
        <v>6151.4052194947944</v>
      </c>
      <c r="S2377">
        <v>18065.016793930714</v>
      </c>
      <c r="T2377">
        <v>921.31585649046701</v>
      </c>
      <c r="U2377">
        <v>35.329599999999999</v>
      </c>
      <c r="V2377">
        <v>24090300.768846147</v>
      </c>
    </row>
    <row r="2378" spans="1:22" x14ac:dyDescent="0.25">
      <c r="A2378" t="s">
        <v>376</v>
      </c>
      <c r="B2378" t="s">
        <v>1</v>
      </c>
      <c r="C2378">
        <v>9.0358067030690867E-2</v>
      </c>
      <c r="D2378">
        <v>1.2959999999999878E-2</v>
      </c>
      <c r="E2378">
        <v>7.7398067030691131E-2</v>
      </c>
      <c r="F2378">
        <v>3.2309516757672713E-2</v>
      </c>
      <c r="G2378">
        <v>5.8048550273018258E-2</v>
      </c>
      <c r="H2378">
        <v>0.17499999999999893</v>
      </c>
      <c r="I2378">
        <v>5.0999999999999629E-2</v>
      </c>
      <c r="J2378">
        <v>4698554.1686395193</v>
      </c>
      <c r="K2378">
        <v>7481184.2686302382</v>
      </c>
      <c r="L2378">
        <v>20249876.772588558</v>
      </c>
      <c r="M2378">
        <v>20249876.772588558</v>
      </c>
      <c r="N2378">
        <v>548419.00832552463</v>
      </c>
      <c r="O2378">
        <v>11631319.428944215</v>
      </c>
      <c r="P2378">
        <v>211198.35614638531</v>
      </c>
      <c r="Q2378">
        <v>25712.92862219995</v>
      </c>
      <c r="R2378">
        <v>12082.475523197852</v>
      </c>
      <c r="S2378">
        <v>284895.57377141248</v>
      </c>
      <c r="T2378">
        <v>14529.674262342034</v>
      </c>
      <c r="U2378">
        <v>575.24950000000013</v>
      </c>
      <c r="V2378">
        <v>307299040.46455741</v>
      </c>
    </row>
    <row r="2379" spans="1:22" x14ac:dyDescent="0.25">
      <c r="A2379" t="s">
        <v>376</v>
      </c>
      <c r="B2379" t="s">
        <v>2</v>
      </c>
      <c r="C2379">
        <v>7.1944095478031531E-2</v>
      </c>
      <c r="D2379">
        <v>1.2959999999999991E-2</v>
      </c>
      <c r="E2379">
        <v>5.8984095478031538E-2</v>
      </c>
      <c r="F2379">
        <v>2.7706023869507893E-2</v>
      </c>
      <c r="G2379">
        <v>4.4238071608523666E-2</v>
      </c>
      <c r="H2379">
        <v>0.17499999999999991</v>
      </c>
      <c r="I2379">
        <v>5.0999999999999976E-2</v>
      </c>
      <c r="J2379">
        <v>314882.6863500817</v>
      </c>
      <c r="K2379">
        <v>461858.85345600039</v>
      </c>
      <c r="L2379">
        <v>961987.32504921092</v>
      </c>
      <c r="M2379">
        <v>961987.32504921081</v>
      </c>
      <c r="N2379">
        <v>105897.30882969778</v>
      </c>
      <c r="O2379">
        <v>670844.23097638437</v>
      </c>
      <c r="P2379">
        <v>77481.133633285906</v>
      </c>
      <c r="Q2379">
        <v>9415.5241629587927</v>
      </c>
      <c r="R2379">
        <v>4431.7295476084792</v>
      </c>
      <c r="S2379">
        <v>13861.961451802539</v>
      </c>
      <c r="T2379">
        <v>706.96003404192959</v>
      </c>
      <c r="U2379">
        <v>33.230000000000004</v>
      </c>
      <c r="V2379">
        <v>20546716.269230768</v>
      </c>
    </row>
    <row r="2380" spans="1:22" x14ac:dyDescent="0.25">
      <c r="A2380" t="s">
        <v>376</v>
      </c>
      <c r="B2380" t="s">
        <v>3</v>
      </c>
      <c r="C2380">
        <v>7.9686343730609829E-2</v>
      </c>
      <c r="D2380">
        <v>1.2960000000000015E-2</v>
      </c>
      <c r="E2380">
        <v>6.6726343730609872E-2</v>
      </c>
      <c r="F2380">
        <v>2.964158593265246E-2</v>
      </c>
      <c r="G2380">
        <v>5.0044757797957438E-2</v>
      </c>
      <c r="H2380">
        <v>0.17500000000000007</v>
      </c>
      <c r="I2380">
        <v>5.1000000000000073E-2</v>
      </c>
      <c r="J2380">
        <v>1215448.8723136024</v>
      </c>
      <c r="K2380">
        <v>1665745.07780651</v>
      </c>
      <c r="L2380">
        <v>4535687.6042341171</v>
      </c>
      <c r="M2380">
        <v>4535687.6042341189</v>
      </c>
      <c r="N2380">
        <v>115386.90729635302</v>
      </c>
      <c r="O2380">
        <v>2765807.0428237589</v>
      </c>
      <c r="P2380">
        <v>40845.695250415498</v>
      </c>
      <c r="Q2380">
        <v>4905.4217154972703</v>
      </c>
      <c r="R2380">
        <v>2333.3069652615509</v>
      </c>
      <c r="S2380">
        <v>64036.615951644693</v>
      </c>
      <c r="T2380">
        <v>3265.8674135338797</v>
      </c>
      <c r="U2380">
        <v>146.94770000000003</v>
      </c>
      <c r="V2380">
        <v>79566573.968653828</v>
      </c>
    </row>
    <row r="2381" spans="1:22" x14ac:dyDescent="0.25">
      <c r="A2381" t="s">
        <v>376</v>
      </c>
      <c r="B2381" t="s">
        <v>4</v>
      </c>
      <c r="C2381">
        <v>0.10449717881632001</v>
      </c>
      <c r="D2381">
        <v>1.2960000000000005E-2</v>
      </c>
      <c r="E2381">
        <v>9.1537178816319981E-2</v>
      </c>
      <c r="F2381">
        <v>3.584429470407996E-2</v>
      </c>
      <c r="G2381">
        <v>6.8652884112239909E-2</v>
      </c>
      <c r="H2381">
        <v>0.17500000000000027</v>
      </c>
      <c r="I2381">
        <v>5.1000000000000045E-2</v>
      </c>
      <c r="J2381">
        <v>683242.71520502609</v>
      </c>
      <c r="K2381">
        <v>1265240.9744209959</v>
      </c>
      <c r="L2381">
        <v>3575077.3696297272</v>
      </c>
      <c r="M2381">
        <v>3575077.3696297253</v>
      </c>
      <c r="N2381">
        <v>55161.388408315834</v>
      </c>
      <c r="O2381">
        <v>1893322.3012177064</v>
      </c>
      <c r="P2381">
        <v>2167.5593780898803</v>
      </c>
      <c r="Q2381">
        <v>276.48768124235062</v>
      </c>
      <c r="R2381">
        <v>124.64640002594376</v>
      </c>
      <c r="S2381">
        <v>50040.623167418395</v>
      </c>
      <c r="T2381">
        <v>2552.0717815383387</v>
      </c>
      <c r="U2381">
        <v>99.879800000000003</v>
      </c>
      <c r="V2381">
        <v>44726073.191730767</v>
      </c>
    </row>
    <row r="2382" spans="1:22" x14ac:dyDescent="0.25">
      <c r="A2382" t="s">
        <v>376</v>
      </c>
      <c r="B2382" t="s">
        <v>5</v>
      </c>
      <c r="C2382">
        <v>9.8348483303896492E-2</v>
      </c>
      <c r="D2382">
        <v>1.2960000000000029E-2</v>
      </c>
      <c r="E2382">
        <v>8.5388483303896381E-2</v>
      </c>
      <c r="F2382">
        <v>3.4307120825974091E-2</v>
      </c>
      <c r="G2382">
        <v>6.4041362477922428E-2</v>
      </c>
      <c r="H2382">
        <v>0.17499999999999982</v>
      </c>
      <c r="I2382">
        <v>5.100000000000008E-2</v>
      </c>
      <c r="J2382">
        <v>1883245.9823212556</v>
      </c>
      <c r="K2382">
        <v>3308345.8228575336</v>
      </c>
      <c r="L2382">
        <v>9054144.4901866429</v>
      </c>
      <c r="M2382">
        <v>9054144.4901866391</v>
      </c>
      <c r="N2382">
        <v>217723.24459648877</v>
      </c>
      <c r="O2382">
        <v>4973868.560582296</v>
      </c>
      <c r="P2382">
        <v>71257.732472600735</v>
      </c>
      <c r="Q2382">
        <v>8779.4211797413736</v>
      </c>
      <c r="R2382">
        <v>4081.8948362694468</v>
      </c>
      <c r="S2382">
        <v>127121.02388951097</v>
      </c>
      <c r="T2382">
        <v>6483.1722183650545</v>
      </c>
      <c r="U2382">
        <v>225.38159999999993</v>
      </c>
      <c r="V2382">
        <v>123169340.48730771</v>
      </c>
    </row>
    <row r="2383" spans="1:22" x14ac:dyDescent="0.25">
      <c r="A2383" t="s">
        <v>376</v>
      </c>
      <c r="B2383" t="s">
        <v>6</v>
      </c>
      <c r="C2383">
        <v>7.2257235156046221E-2</v>
      </c>
      <c r="D2383">
        <v>1.2959999999999994E-2</v>
      </c>
      <c r="E2383">
        <v>5.9297235156046221E-2</v>
      </c>
      <c r="F2383">
        <v>2.7784308789011565E-2</v>
      </c>
      <c r="G2383">
        <v>4.4472926367034663E-2</v>
      </c>
      <c r="H2383">
        <v>0.17499999999999991</v>
      </c>
      <c r="I2383">
        <v>5.099999999999999E-2</v>
      </c>
      <c r="J2383">
        <v>291579.23103258695</v>
      </c>
      <c r="K2383">
        <v>350885.80005964811</v>
      </c>
      <c r="L2383">
        <v>974280.88781112386</v>
      </c>
      <c r="M2383">
        <v>974280.88781112374</v>
      </c>
      <c r="N2383">
        <v>19594.128091954859</v>
      </c>
      <c r="O2383">
        <v>622870.9030002798</v>
      </c>
      <c r="P2383">
        <v>4516.1924431936259</v>
      </c>
      <c r="Q2383">
        <v>541.94309318323508</v>
      </c>
      <c r="R2383">
        <v>257.96491235521989</v>
      </c>
      <c r="S2383">
        <v>13585.183295169318</v>
      </c>
      <c r="T2383">
        <v>692.8443480536348</v>
      </c>
      <c r="U2383">
        <v>32.752800000000001</v>
      </c>
      <c r="V2383">
        <v>19023488.05878846</v>
      </c>
    </row>
    <row r="2384" spans="1:22" x14ac:dyDescent="0.25">
      <c r="A2384" t="s">
        <v>376</v>
      </c>
      <c r="B2384" t="s">
        <v>7</v>
      </c>
      <c r="C2384">
        <v>7.8480069892582327E-2</v>
      </c>
      <c r="D2384">
        <v>1.2959999999999994E-2</v>
      </c>
      <c r="E2384">
        <v>6.5520069892582342E-2</v>
      </c>
      <c r="F2384">
        <v>2.9340017473145581E-2</v>
      </c>
      <c r="G2384">
        <v>4.9140052419436767E-2</v>
      </c>
      <c r="H2384">
        <v>0.17499999999999999</v>
      </c>
      <c r="I2384">
        <v>5.1000000000000004E-2</v>
      </c>
      <c r="J2384">
        <v>310154.6814169623</v>
      </c>
      <c r="K2384">
        <v>429107.74002954783</v>
      </c>
      <c r="L2384">
        <v>1148699.0956777262</v>
      </c>
      <c r="M2384">
        <v>1148699.0956777262</v>
      </c>
      <c r="N2384">
        <v>34656.031102728914</v>
      </c>
      <c r="O2384">
        <v>704606.39034378109</v>
      </c>
      <c r="P2384">
        <v>14930.042968799697</v>
      </c>
      <c r="Q2384">
        <v>1794.1307895769176</v>
      </c>
      <c r="R2384">
        <v>852.93286167720737</v>
      </c>
      <c r="S2384">
        <v>16250.166015866278</v>
      </c>
      <c r="T2384">
        <v>828.75846680917982</v>
      </c>
      <c r="U2384">
        <v>37.057599999999994</v>
      </c>
      <c r="V2384">
        <v>20266848.488846157</v>
      </c>
    </row>
    <row r="2385" spans="1:22" x14ac:dyDescent="0.25">
      <c r="A2385" t="s">
        <v>377</v>
      </c>
      <c r="B2385" t="s">
        <v>1</v>
      </c>
      <c r="C2385">
        <v>0.10504145007817262</v>
      </c>
      <c r="D2385">
        <v>1.2960000000000013E-2</v>
      </c>
      <c r="E2385">
        <v>9.2081450078172797E-2</v>
      </c>
      <c r="F2385">
        <v>3.5980362519543341E-2</v>
      </c>
      <c r="G2385">
        <v>6.9061087558629691E-2</v>
      </c>
      <c r="H2385">
        <v>0.17499999999999946</v>
      </c>
      <c r="I2385">
        <v>5.0999999999999983E-2</v>
      </c>
      <c r="J2385">
        <v>2241753.4719469743</v>
      </c>
      <c r="K2385">
        <v>4340152.5354865743</v>
      </c>
      <c r="L2385">
        <v>11408835.904485708</v>
      </c>
      <c r="M2385">
        <v>11408835.904485714</v>
      </c>
      <c r="N2385">
        <v>402905.4254934974</v>
      </c>
      <c r="O2385">
        <v>6179000.5819400549</v>
      </c>
      <c r="P2385">
        <v>199023.65135038955</v>
      </c>
      <c r="Q2385">
        <v>23947.50321474245</v>
      </c>
      <c r="R2385">
        <v>11371.528882821736</v>
      </c>
      <c r="S2385">
        <v>160383.19890156735</v>
      </c>
      <c r="T2385">
        <v>8179.5431439799622</v>
      </c>
      <c r="U2385">
        <v>273.60540000000032</v>
      </c>
      <c r="V2385">
        <v>146509383.96365383</v>
      </c>
    </row>
    <row r="2386" spans="1:22" x14ac:dyDescent="0.25">
      <c r="A2386" t="s">
        <v>377</v>
      </c>
      <c r="B2386" t="s">
        <v>2</v>
      </c>
      <c r="C2386">
        <v>4.5943876870399074E-2</v>
      </c>
      <c r="D2386">
        <v>1.2959999999999999E-2</v>
      </c>
      <c r="E2386">
        <v>3.2983876870399081E-2</v>
      </c>
      <c r="F2386">
        <v>2.1205969217599766E-2</v>
      </c>
      <c r="G2386">
        <v>2.4737907652799297E-2</v>
      </c>
      <c r="H2386">
        <v>0.17499999999999991</v>
      </c>
      <c r="I2386">
        <v>5.1000000000000011E-2</v>
      </c>
      <c r="J2386">
        <v>172400.00433914826</v>
      </c>
      <c r="K2386">
        <v>134290.8533671129</v>
      </c>
      <c r="L2386">
        <v>301752.1290001524</v>
      </c>
      <c r="M2386">
        <v>301752.12900015234</v>
      </c>
      <c r="N2386">
        <v>25280.10777529655</v>
      </c>
      <c r="O2386">
        <v>281410.74993096461</v>
      </c>
      <c r="P2386">
        <v>17620.888801084697</v>
      </c>
      <c r="Q2386">
        <v>2114.5066561301633</v>
      </c>
      <c r="R2386">
        <v>1006.5051683179577</v>
      </c>
      <c r="S2386">
        <v>4317.989676273789</v>
      </c>
      <c r="T2386">
        <v>220.21747348996317</v>
      </c>
      <c r="U2386">
        <v>19.880000000000003</v>
      </c>
      <c r="V2386">
        <v>11268954.19923077</v>
      </c>
    </row>
    <row r="2387" spans="1:22" x14ac:dyDescent="0.25">
      <c r="A2387" t="s">
        <v>377</v>
      </c>
      <c r="B2387" t="s">
        <v>3</v>
      </c>
      <c r="C2387">
        <v>0.1332028898509714</v>
      </c>
      <c r="D2387">
        <v>1.2959999999999992E-2</v>
      </c>
      <c r="E2387">
        <v>0.1202428898509716</v>
      </c>
      <c r="F2387">
        <v>4.3020722462742848E-2</v>
      </c>
      <c r="G2387">
        <v>9.0182167388228554E-2</v>
      </c>
      <c r="H2387">
        <v>0.17500000000000024</v>
      </c>
      <c r="I2387">
        <v>5.1000000000000066E-2</v>
      </c>
      <c r="J2387">
        <v>624103.98474942322</v>
      </c>
      <c r="K2387">
        <v>1562584.0921379868</v>
      </c>
      <c r="L2387">
        <v>4280190.3748985892</v>
      </c>
      <c r="M2387">
        <v>4280190.3748985901</v>
      </c>
      <c r="N2387">
        <v>101890.47537884186</v>
      </c>
      <c r="O2387">
        <v>2084797.6015085673</v>
      </c>
      <c r="P2387">
        <v>32834.314391068496</v>
      </c>
      <c r="Q2387">
        <v>3940.1177269282193</v>
      </c>
      <c r="R2387">
        <v>1875.4960380178322</v>
      </c>
      <c r="S2387">
        <v>60171.786130188098</v>
      </c>
      <c r="T2387">
        <v>3068.7610926395928</v>
      </c>
      <c r="U2387">
        <v>78.865599999999986</v>
      </c>
      <c r="V2387">
        <v>40835705.723461546</v>
      </c>
    </row>
    <row r="2388" spans="1:22" x14ac:dyDescent="0.25">
      <c r="A2388" t="s">
        <v>377</v>
      </c>
      <c r="B2388" t="s">
        <v>4</v>
      </c>
      <c r="C2388">
        <v>0.11508248786471717</v>
      </c>
      <c r="D2388">
        <v>1.2959999999999992E-2</v>
      </c>
      <c r="E2388">
        <v>0.10212248786471716</v>
      </c>
      <c r="F2388">
        <v>3.8490621966179313E-2</v>
      </c>
      <c r="G2388">
        <v>7.6591865898537878E-2</v>
      </c>
      <c r="H2388">
        <v>0.17499999999999993</v>
      </c>
      <c r="I2388">
        <v>5.1000000000000011E-2</v>
      </c>
      <c r="J2388">
        <v>328588.06513771316</v>
      </c>
      <c r="K2388">
        <v>679597.95393260813</v>
      </c>
      <c r="L2388">
        <v>1891519.552690909</v>
      </c>
      <c r="M2388">
        <v>1891519.5526909097</v>
      </c>
      <c r="N2388">
        <v>36818.577276729047</v>
      </c>
      <c r="O2388">
        <v>971367.44179359241</v>
      </c>
      <c r="P2388">
        <v>7585.1353136359885</v>
      </c>
      <c r="Q2388">
        <v>910.21623763631862</v>
      </c>
      <c r="R2388">
        <v>433.2629291148877</v>
      </c>
      <c r="S2388">
        <v>26536.596380914976</v>
      </c>
      <c r="T2388">
        <v>1353.3664154266639</v>
      </c>
      <c r="U2388">
        <v>44.838499999999996</v>
      </c>
      <c r="V2388">
        <v>21504230.383846156</v>
      </c>
    </row>
    <row r="2389" spans="1:22" x14ac:dyDescent="0.25">
      <c r="A2389" t="s">
        <v>377</v>
      </c>
      <c r="B2389" t="s">
        <v>5</v>
      </c>
      <c r="C2389">
        <v>9.8255135985361119E-2</v>
      </c>
      <c r="D2389">
        <v>1.2960000000000013E-2</v>
      </c>
      <c r="E2389">
        <v>8.529513598536119E-2</v>
      </c>
      <c r="F2389">
        <v>3.4283783996340314E-2</v>
      </c>
      <c r="G2389">
        <v>6.3971351989020903E-2</v>
      </c>
      <c r="H2389">
        <v>0.17500000000000027</v>
      </c>
      <c r="I2389">
        <v>5.1000000000000059E-2</v>
      </c>
      <c r="J2389">
        <v>982478.53658996359</v>
      </c>
      <c r="K2389">
        <v>1840301.3793715318</v>
      </c>
      <c r="L2389">
        <v>4599335.2135218438</v>
      </c>
      <c r="M2389">
        <v>4599335.2135218401</v>
      </c>
      <c r="N2389">
        <v>230392.23114818893</v>
      </c>
      <c r="O2389">
        <v>2592387.6848133076</v>
      </c>
      <c r="P2389">
        <v>138009.0350010189</v>
      </c>
      <c r="Q2389">
        <v>16561.084200122266</v>
      </c>
      <c r="R2389">
        <v>7883.0760792581978</v>
      </c>
      <c r="S2389">
        <v>64642.279607791497</v>
      </c>
      <c r="T2389">
        <v>3296.7562599973662</v>
      </c>
      <c r="U2389">
        <v>114.37719999999997</v>
      </c>
      <c r="V2389">
        <v>64157574.66115386</v>
      </c>
    </row>
    <row r="2390" spans="1:22" x14ac:dyDescent="0.25">
      <c r="A2390" t="s">
        <v>377</v>
      </c>
      <c r="B2390" t="s">
        <v>6</v>
      </c>
      <c r="U2390">
        <v>9.5227999999999966</v>
      </c>
    </row>
    <row r="2391" spans="1:22" x14ac:dyDescent="0.25">
      <c r="A2391" t="s">
        <v>377</v>
      </c>
      <c r="B2391" t="s">
        <v>7</v>
      </c>
      <c r="U2391">
        <v>6.1212999999999997</v>
      </c>
    </row>
    <row r="2392" spans="1:22" x14ac:dyDescent="0.25">
      <c r="A2392" t="s">
        <v>378</v>
      </c>
      <c r="B2392" t="s">
        <v>1</v>
      </c>
      <c r="C2392">
        <v>0.11303002016484288</v>
      </c>
      <c r="D2392">
        <v>1.2960000000000003E-2</v>
      </c>
      <c r="E2392">
        <v>0.10007002016484272</v>
      </c>
      <c r="F2392">
        <v>3.7977505041210703E-2</v>
      </c>
      <c r="G2392">
        <v>7.5052515123632105E-2</v>
      </c>
      <c r="H2392">
        <v>0.17500000000000027</v>
      </c>
      <c r="I2392">
        <v>5.1000000000000066E-2</v>
      </c>
      <c r="J2392">
        <v>857272.07394274953</v>
      </c>
      <c r="K2392">
        <v>1745726.5842726026</v>
      </c>
      <c r="L2392">
        <v>4735112.4618792329</v>
      </c>
      <c r="M2392">
        <v>4735112.461879232</v>
      </c>
      <c r="N2392">
        <v>125516.82273464464</v>
      </c>
      <c r="O2392">
        <v>2477481.8354807091</v>
      </c>
      <c r="P2392">
        <v>47096.055153131427</v>
      </c>
      <c r="Q2392">
        <v>5876.5977668495116</v>
      </c>
      <c r="R2392">
        <v>2701.6052989190266</v>
      </c>
      <c r="S2392">
        <v>66453.439120593932</v>
      </c>
      <c r="T2392">
        <v>3389.1253951502908</v>
      </c>
      <c r="U2392">
        <v>100.57540000000002</v>
      </c>
      <c r="V2392">
        <v>55962191.311153844</v>
      </c>
    </row>
    <row r="2393" spans="1:22" x14ac:dyDescent="0.25">
      <c r="A2393" t="s">
        <v>378</v>
      </c>
      <c r="B2393" t="s">
        <v>2</v>
      </c>
      <c r="C2393">
        <v>9.2899644565735531E-2</v>
      </c>
      <c r="D2393">
        <v>1.2959999999999999E-2</v>
      </c>
      <c r="E2393">
        <v>7.993964456573556E-2</v>
      </c>
      <c r="F2393">
        <v>3.2944911141433886E-2</v>
      </c>
      <c r="G2393">
        <v>5.995473342430168E-2</v>
      </c>
      <c r="H2393">
        <v>0.17499999999999991</v>
      </c>
      <c r="I2393">
        <v>5.1000000000000011E-2</v>
      </c>
      <c r="J2393">
        <v>172495.62233515037</v>
      </c>
      <c r="K2393">
        <v>262989.35334009939</v>
      </c>
      <c r="L2393">
        <v>665774.38630297827</v>
      </c>
      <c r="M2393">
        <v>665774.38630297827</v>
      </c>
      <c r="N2393">
        <v>30798.41842933005</v>
      </c>
      <c r="O2393">
        <v>404686.55724591971</v>
      </c>
      <c r="P2393">
        <v>17603.28633995742</v>
      </c>
      <c r="Q2393">
        <v>2272.6531209096429</v>
      </c>
      <c r="R2393">
        <v>1013.67291250422</v>
      </c>
      <c r="S2393">
        <v>9427.9791207980143</v>
      </c>
      <c r="T2393">
        <v>480.82693516069872</v>
      </c>
      <c r="U2393">
        <v>19.8</v>
      </c>
      <c r="V2393">
        <v>11244361.038461538</v>
      </c>
    </row>
    <row r="2394" spans="1:22" x14ac:dyDescent="0.25">
      <c r="A2394" t="s">
        <v>378</v>
      </c>
      <c r="B2394" t="s">
        <v>3</v>
      </c>
      <c r="C2394">
        <v>0.12413875669278412</v>
      </c>
      <c r="D2394">
        <v>1.2959999999999996E-2</v>
      </c>
      <c r="E2394">
        <v>0.11117875669278421</v>
      </c>
      <c r="F2394">
        <v>4.0754689173196058E-2</v>
      </c>
      <c r="G2394">
        <v>8.3384067519588115E-2</v>
      </c>
      <c r="H2394">
        <v>0.17499999999999993</v>
      </c>
      <c r="I2394">
        <v>5.1000000000000018E-2</v>
      </c>
      <c r="J2394">
        <v>203410.24546914923</v>
      </c>
      <c r="K2394">
        <v>463810.25174683938</v>
      </c>
      <c r="L2394">
        <v>1277350.2564271335</v>
      </c>
      <c r="M2394">
        <v>1277350.2564271328</v>
      </c>
      <c r="N2394">
        <v>28520.124703346519</v>
      </c>
      <c r="O2394">
        <v>638700.37251264218</v>
      </c>
      <c r="P2394">
        <v>8288.7682418922595</v>
      </c>
      <c r="Q2394">
        <v>996.55659560645313</v>
      </c>
      <c r="R2394">
        <v>473.55156671243435</v>
      </c>
      <c r="S2394">
        <v>17850.854708977375</v>
      </c>
      <c r="T2394">
        <v>910.39359015784567</v>
      </c>
      <c r="U2394">
        <v>23.237100000000002</v>
      </c>
      <c r="V2394">
        <v>13273948.301538464</v>
      </c>
    </row>
    <row r="2395" spans="1:22" x14ac:dyDescent="0.25">
      <c r="A2395" t="s">
        <v>378</v>
      </c>
      <c r="B2395" t="s">
        <v>4</v>
      </c>
      <c r="U2395">
        <v>5.9</v>
      </c>
    </row>
    <row r="2396" spans="1:22" x14ac:dyDescent="0.25">
      <c r="A2396" t="s">
        <v>378</v>
      </c>
      <c r="B2396" t="s">
        <v>5</v>
      </c>
      <c r="C2396">
        <v>0.12539304118571593</v>
      </c>
      <c r="D2396">
        <v>1.2959999999999992E-2</v>
      </c>
      <c r="E2396">
        <v>0.11243304118571583</v>
      </c>
      <c r="F2396">
        <v>4.1068260296428967E-2</v>
      </c>
      <c r="G2396">
        <v>8.4324780889286938E-2</v>
      </c>
      <c r="H2396">
        <v>0.17499999999999991</v>
      </c>
      <c r="I2396">
        <v>5.0999999999999983E-2</v>
      </c>
      <c r="J2396">
        <v>341393.46934840805</v>
      </c>
      <c r="K2396">
        <v>789648.1811343981</v>
      </c>
      <c r="L2396">
        <v>2165006.2102885609</v>
      </c>
      <c r="M2396">
        <v>2165006.2102885609</v>
      </c>
      <c r="N2396">
        <v>50984.583278658334</v>
      </c>
      <c r="O2396">
        <v>1080057.0672041478</v>
      </c>
      <c r="P2396">
        <v>16184.344903246527</v>
      </c>
      <c r="Q2396">
        <v>1992.6737046296471</v>
      </c>
      <c r="R2396">
        <v>927.02794900168487</v>
      </c>
      <c r="S2396">
        <v>30333.526852312687</v>
      </c>
      <c r="T2396">
        <v>1547.0098694679464</v>
      </c>
      <c r="U2396">
        <v>40.188299999999998</v>
      </c>
      <c r="V2396">
        <v>22303247.951923072</v>
      </c>
    </row>
    <row r="2397" spans="1:22" x14ac:dyDescent="0.25">
      <c r="A2397" t="s">
        <v>378</v>
      </c>
      <c r="B2397" t="s">
        <v>6</v>
      </c>
      <c r="U2397">
        <v>4.5</v>
      </c>
    </row>
    <row r="2398" spans="1:22" x14ac:dyDescent="0.25">
      <c r="A2398" t="s">
        <v>378</v>
      </c>
      <c r="B2398" t="s">
        <v>7</v>
      </c>
      <c r="U2398">
        <v>6.9499999999999993</v>
      </c>
    </row>
    <row r="2399" spans="1:22" x14ac:dyDescent="0.25">
      <c r="A2399" t="s">
        <v>379</v>
      </c>
      <c r="B2399" t="s">
        <v>1</v>
      </c>
      <c r="C2399">
        <v>9.837863242739571E-2</v>
      </c>
      <c r="D2399">
        <v>1.2959999999999824E-2</v>
      </c>
      <c r="E2399">
        <v>8.5418632427394489E-2</v>
      </c>
      <c r="F2399">
        <v>3.4314658106848854E-2</v>
      </c>
      <c r="G2399">
        <v>6.4063974320546321E-2</v>
      </c>
      <c r="H2399">
        <v>0.1750000000000024</v>
      </c>
      <c r="I2399">
        <v>5.1000000000000358E-2</v>
      </c>
      <c r="J2399">
        <v>11890412.1791202</v>
      </c>
      <c r="K2399">
        <v>21529235.947598565</v>
      </c>
      <c r="L2399">
        <v>55785593.066574894</v>
      </c>
      <c r="M2399">
        <v>55785593.066574961</v>
      </c>
      <c r="N2399">
        <v>2200528.6940551549</v>
      </c>
      <c r="O2399">
        <v>31219119.432663616</v>
      </c>
      <c r="P2399">
        <v>1164783.9409231709</v>
      </c>
      <c r="Q2399">
        <v>143336.05301920543</v>
      </c>
      <c r="R2399">
        <v>66714.119691061205</v>
      </c>
      <c r="S2399">
        <v>785627.57414059143</v>
      </c>
      <c r="T2399">
        <v>40067.006281170245</v>
      </c>
      <c r="U2399">
        <v>1420.328037585032</v>
      </c>
      <c r="V2399">
        <v>777025366.88355982</v>
      </c>
    </row>
    <row r="2400" spans="1:22" x14ac:dyDescent="0.25">
      <c r="A2400" t="s">
        <v>379</v>
      </c>
      <c r="B2400" t="s">
        <v>2</v>
      </c>
      <c r="C2400">
        <v>6.3817771810052382E-2</v>
      </c>
      <c r="D2400">
        <v>1.2959999999999989E-2</v>
      </c>
      <c r="E2400">
        <v>5.0857771810052292E-2</v>
      </c>
      <c r="F2400">
        <v>2.5674442952513084E-2</v>
      </c>
      <c r="G2400">
        <v>3.814332885753928E-2</v>
      </c>
      <c r="H2400">
        <v>0.17500000000000027</v>
      </c>
      <c r="I2400">
        <v>5.1000000000000066E-2</v>
      </c>
      <c r="J2400">
        <v>757873.63467456214</v>
      </c>
      <c r="K2400">
        <v>892792.26928540063</v>
      </c>
      <c r="L2400">
        <v>1951910.1347331372</v>
      </c>
      <c r="M2400">
        <v>1951910.1347331384</v>
      </c>
      <c r="N2400">
        <v>181616.66828076588</v>
      </c>
      <c r="O2400">
        <v>1469049.2356791974</v>
      </c>
      <c r="P2400">
        <v>128748.22884310219</v>
      </c>
      <c r="Q2400">
        <v>16167.152989132177</v>
      </c>
      <c r="R2400">
        <v>7390.684473443951</v>
      </c>
      <c r="S2400">
        <v>27888.29873937977</v>
      </c>
      <c r="T2400">
        <v>1422.303235708368</v>
      </c>
      <c r="U2400">
        <v>81.3</v>
      </c>
      <c r="V2400">
        <v>49425543.326538466</v>
      </c>
    </row>
    <row r="2401" spans="1:22" x14ac:dyDescent="0.25">
      <c r="A2401" t="s">
        <v>379</v>
      </c>
      <c r="B2401" t="s">
        <v>3</v>
      </c>
      <c r="C2401">
        <v>0.10217540036796184</v>
      </c>
      <c r="D2401">
        <v>1.2959999999999963E-2</v>
      </c>
      <c r="E2401">
        <v>8.9215400367961828E-2</v>
      </c>
      <c r="F2401">
        <v>3.5263850091990435E-2</v>
      </c>
      <c r="G2401">
        <v>6.6911550275971385E-2</v>
      </c>
      <c r="H2401">
        <v>0.1749999999999991</v>
      </c>
      <c r="I2401">
        <v>5.0999999999999872E-2</v>
      </c>
      <c r="J2401">
        <v>3215000.781584044</v>
      </c>
      <c r="K2401">
        <v>6057596.3859720128</v>
      </c>
      <c r="L2401">
        <v>16077799.974653073</v>
      </c>
      <c r="M2401">
        <v>16077799.97465308</v>
      </c>
      <c r="N2401">
        <v>523747.29581573792</v>
      </c>
      <c r="O2401">
        <v>8748849.871740317</v>
      </c>
      <c r="P2401">
        <v>241940.0918625448</v>
      </c>
      <c r="Q2401">
        <v>29267.001741552769</v>
      </c>
      <c r="R2401">
        <v>13831.56177380897</v>
      </c>
      <c r="S2401">
        <v>227125.2525574094</v>
      </c>
      <c r="T2401">
        <v>11583.387880427876</v>
      </c>
      <c r="U2401">
        <v>379.98110000000008</v>
      </c>
      <c r="V2401">
        <v>210174084.99119234</v>
      </c>
    </row>
    <row r="2402" spans="1:22" x14ac:dyDescent="0.25">
      <c r="A2402" t="s">
        <v>379</v>
      </c>
      <c r="B2402" t="s">
        <v>4</v>
      </c>
      <c r="C2402">
        <v>0.10449376900755672</v>
      </c>
      <c r="D2402">
        <v>1.2960000000000025E-2</v>
      </c>
      <c r="E2402">
        <v>9.1533769007556803E-2</v>
      </c>
      <c r="F2402">
        <v>3.5843442251889179E-2</v>
      </c>
      <c r="G2402">
        <v>6.8650326755667693E-2</v>
      </c>
      <c r="H2402">
        <v>0.17500000000000013</v>
      </c>
      <c r="I2402">
        <v>5.1000000000000066E-2</v>
      </c>
      <c r="J2402">
        <v>1392718.9995146536</v>
      </c>
      <c r="K2402">
        <v>2583597.8597043818</v>
      </c>
      <c r="L2402">
        <v>7245227.4318822604</v>
      </c>
      <c r="M2402">
        <v>7245227.4318822576</v>
      </c>
      <c r="N2402">
        <v>126391.53680772195</v>
      </c>
      <c r="O2402">
        <v>3849925.322411316</v>
      </c>
      <c r="P2402">
        <v>16634.753748716787</v>
      </c>
      <c r="Q2402">
        <v>2178.0535878715505</v>
      </c>
      <c r="R2402">
        <v>959.45317416600517</v>
      </c>
      <c r="S2402">
        <v>101445.55308940829</v>
      </c>
      <c r="T2402">
        <v>5173.7232075598231</v>
      </c>
      <c r="U2402">
        <v>196.09920000000005</v>
      </c>
      <c r="V2402">
        <v>91110378.992115393</v>
      </c>
    </row>
    <row r="2403" spans="1:22" x14ac:dyDescent="0.25">
      <c r="A2403" t="s">
        <v>379</v>
      </c>
      <c r="B2403" t="s">
        <v>5</v>
      </c>
      <c r="C2403">
        <v>0.10263358594754345</v>
      </c>
      <c r="D2403">
        <v>1.2959999999999864E-2</v>
      </c>
      <c r="E2403">
        <v>8.9673585947543308E-2</v>
      </c>
      <c r="F2403">
        <v>3.5378396486885982E-2</v>
      </c>
      <c r="G2403">
        <v>6.7255189460657269E-2</v>
      </c>
      <c r="H2403">
        <v>0.17499999999999899</v>
      </c>
      <c r="I2403">
        <v>5.0999999999999684E-2</v>
      </c>
      <c r="J2403">
        <v>5365851.9678250104</v>
      </c>
      <c r="K2403">
        <v>10397253.576937724</v>
      </c>
      <c r="L2403">
        <v>26563703.937356185</v>
      </c>
      <c r="M2403">
        <v>26563703.937356133</v>
      </c>
      <c r="N2403">
        <v>1157014.1983642522</v>
      </c>
      <c r="O2403">
        <v>14606091.346398463</v>
      </c>
      <c r="P2403">
        <v>647777.9235175011</v>
      </c>
      <c r="Q2403">
        <v>79712.544558989612</v>
      </c>
      <c r="R2403">
        <v>37102.013871901006</v>
      </c>
      <c r="S2403">
        <v>373379.36861642112</v>
      </c>
      <c r="T2403">
        <v>19042.347799437452</v>
      </c>
      <c r="U2403">
        <v>641.27133758503544</v>
      </c>
      <c r="V2403">
        <v>350661298.21511894</v>
      </c>
    </row>
    <row r="2404" spans="1:22" x14ac:dyDescent="0.25">
      <c r="A2404" t="s">
        <v>379</v>
      </c>
      <c r="B2404" t="s">
        <v>6</v>
      </c>
      <c r="C2404">
        <v>6.2887521881273917E-2</v>
      </c>
      <c r="D2404">
        <v>1.295999999999997E-2</v>
      </c>
      <c r="E2404">
        <v>4.9927521881273952E-2</v>
      </c>
      <c r="F2404">
        <v>2.5441880470318458E-2</v>
      </c>
      <c r="G2404">
        <v>3.7445641410955272E-2</v>
      </c>
      <c r="H2404">
        <v>0.17500000000000046</v>
      </c>
      <c r="I2404">
        <v>5.1000000000000163E-2</v>
      </c>
      <c r="J2404">
        <v>646453.43278716633</v>
      </c>
      <c r="K2404">
        <v>642982.62821859121</v>
      </c>
      <c r="L2404">
        <v>1695859.1110385938</v>
      </c>
      <c r="M2404">
        <v>1695859.1110385964</v>
      </c>
      <c r="N2404">
        <v>58272.193404294318</v>
      </c>
      <c r="O2404">
        <v>1231163.8676014626</v>
      </c>
      <c r="P2404">
        <v>27947.378323374265</v>
      </c>
      <c r="Q2404">
        <v>3668.2282365031961</v>
      </c>
      <c r="R2404">
        <v>1612.3959345537505</v>
      </c>
      <c r="S2404">
        <v>23828.916184456506</v>
      </c>
      <c r="T2404">
        <v>1215.2747254072826</v>
      </c>
      <c r="U2404">
        <v>66.655499999999961</v>
      </c>
      <c r="V2404">
        <v>42175732.872826941</v>
      </c>
    </row>
    <row r="2405" spans="1:22" x14ac:dyDescent="0.25">
      <c r="A2405" t="s">
        <v>379</v>
      </c>
      <c r="B2405" t="s">
        <v>7</v>
      </c>
      <c r="C2405">
        <v>9.48349336185247E-2</v>
      </c>
      <c r="D2405">
        <v>1.2959999999999998E-2</v>
      </c>
      <c r="E2405">
        <v>8.1874933618524687E-2</v>
      </c>
      <c r="F2405">
        <v>3.3428733404631157E-2</v>
      </c>
      <c r="G2405">
        <v>6.1406200213893508E-2</v>
      </c>
      <c r="H2405">
        <v>0.17500000000000007</v>
      </c>
      <c r="I2405">
        <v>5.1000000000000052E-2</v>
      </c>
      <c r="J2405">
        <v>512513.36273478187</v>
      </c>
      <c r="K2405">
        <v>955013.22748048778</v>
      </c>
      <c r="L2405">
        <v>2251092.4769117772</v>
      </c>
      <c r="M2405">
        <v>2251092.4769117767</v>
      </c>
      <c r="N2405">
        <v>153486.80138242198</v>
      </c>
      <c r="O2405">
        <v>1314039.7888328487</v>
      </c>
      <c r="P2405">
        <v>101735.56462793215</v>
      </c>
      <c r="Q2405">
        <v>12343.071905156154</v>
      </c>
      <c r="R2405">
        <v>5818.010463187502</v>
      </c>
      <c r="S2405">
        <v>31960.184953516466</v>
      </c>
      <c r="T2405">
        <v>1629.9694326293393</v>
      </c>
      <c r="U2405">
        <v>55.02089999999999</v>
      </c>
      <c r="V2405">
        <v>33478328.485769231</v>
      </c>
    </row>
    <row r="2406" spans="1:22" x14ac:dyDescent="0.25">
      <c r="A2406" t="s">
        <v>380</v>
      </c>
      <c r="B2406" t="s">
        <v>1</v>
      </c>
      <c r="C2406">
        <v>8.7755788519596825E-2</v>
      </c>
      <c r="D2406">
        <v>1.2959999999999928E-2</v>
      </c>
      <c r="E2406">
        <v>7.4795788519597048E-2</v>
      </c>
      <c r="F2406">
        <v>3.1658947129899216E-2</v>
      </c>
      <c r="G2406">
        <v>5.6096841389697713E-2</v>
      </c>
      <c r="H2406">
        <v>0.17499999999999932</v>
      </c>
      <c r="I2406">
        <v>5.0999999999999795E-2</v>
      </c>
      <c r="J2406">
        <v>3504284.4921811484</v>
      </c>
      <c r="K2406">
        <v>5405803.2962719658</v>
      </c>
      <c r="L2406">
        <v>14723471.044479435</v>
      </c>
      <c r="M2406">
        <v>14723471.044479445</v>
      </c>
      <c r="N2406">
        <v>373484.71108411439</v>
      </c>
      <c r="O2406">
        <v>8536603.0773689933</v>
      </c>
      <c r="P2406">
        <v>131750.42696034524</v>
      </c>
      <c r="Q2406">
        <v>16858.037788537033</v>
      </c>
      <c r="R2406">
        <v>7579.0317021929959</v>
      </c>
      <c r="S2406">
        <v>206752.82077358675</v>
      </c>
      <c r="T2406">
        <v>10544.393859452923</v>
      </c>
      <c r="U2406">
        <v>426.77649512551801</v>
      </c>
      <c r="V2406">
        <v>229061790.25153869</v>
      </c>
    </row>
    <row r="2407" spans="1:22" x14ac:dyDescent="0.25">
      <c r="A2407" t="s">
        <v>380</v>
      </c>
      <c r="B2407" t="s">
        <v>2</v>
      </c>
      <c r="C2407">
        <v>7.2622630028250007E-2</v>
      </c>
      <c r="D2407">
        <v>1.2959999999999999E-2</v>
      </c>
      <c r="E2407">
        <v>5.966263002824998E-2</v>
      </c>
      <c r="F2407">
        <v>2.7875657507062498E-2</v>
      </c>
      <c r="G2407">
        <v>4.4746972521187478E-2</v>
      </c>
      <c r="H2407">
        <v>0.17499999999999993</v>
      </c>
      <c r="I2407">
        <v>5.0999999999999997E-2</v>
      </c>
      <c r="J2407">
        <v>236611.81969021939</v>
      </c>
      <c r="K2407">
        <v>344773.27232200024</v>
      </c>
      <c r="L2407">
        <v>741133.98457697418</v>
      </c>
      <c r="M2407">
        <v>741133.98457697406</v>
      </c>
      <c r="N2407">
        <v>73296.458097256662</v>
      </c>
      <c r="O2407">
        <v>508088.63391496305</v>
      </c>
      <c r="P2407">
        <v>52250.893206043191</v>
      </c>
      <c r="Q2407">
        <v>6867.7243514452512</v>
      </c>
      <c r="R2407">
        <v>3015.0494954319101</v>
      </c>
      <c r="S2407">
        <v>10621.114219159163</v>
      </c>
      <c r="T2407">
        <v>541.67682517711728</v>
      </c>
      <c r="U2407">
        <v>25.65</v>
      </c>
      <c r="V2407">
        <v>15426816.249999998</v>
      </c>
    </row>
    <row r="2408" spans="1:22" x14ac:dyDescent="0.25">
      <c r="A2408" t="s">
        <v>380</v>
      </c>
      <c r="B2408" t="s">
        <v>3</v>
      </c>
      <c r="C2408">
        <v>0.10248047611826479</v>
      </c>
      <c r="D2408">
        <v>1.2960000000000001E-2</v>
      </c>
      <c r="E2408">
        <v>8.9520476118264886E-2</v>
      </c>
      <c r="F2408">
        <v>3.5340119029566207E-2</v>
      </c>
      <c r="G2408">
        <v>6.7140357088698657E-2</v>
      </c>
      <c r="H2408">
        <v>0.17500000000000013</v>
      </c>
      <c r="I2408">
        <v>5.1000000000000045E-2</v>
      </c>
      <c r="J2408">
        <v>956407.39402662765</v>
      </c>
      <c r="K2408">
        <v>1790682.4978855306</v>
      </c>
      <c r="L2408">
        <v>4814891.656070509</v>
      </c>
      <c r="M2408">
        <v>4814891.656070509</v>
      </c>
      <c r="N2408">
        <v>139288.95939652156</v>
      </c>
      <c r="O2408">
        <v>2607800.932515637</v>
      </c>
      <c r="P2408">
        <v>57505.473701631941</v>
      </c>
      <c r="Q2408">
        <v>7176.5181873749007</v>
      </c>
      <c r="R2408">
        <v>3298.7815863393489</v>
      </c>
      <c r="S2408">
        <v>67847.940933563601</v>
      </c>
      <c r="T2408">
        <v>3460.2449876117448</v>
      </c>
      <c r="U2408">
        <v>116.44220000000001</v>
      </c>
      <c r="V2408">
        <v>62510007.632884577</v>
      </c>
    </row>
    <row r="2409" spans="1:22" x14ac:dyDescent="0.25">
      <c r="A2409" t="s">
        <v>380</v>
      </c>
      <c r="B2409" t="s">
        <v>4</v>
      </c>
      <c r="C2409">
        <v>0.10854519264152167</v>
      </c>
      <c r="D2409">
        <v>1.2959999999999992E-2</v>
      </c>
      <c r="E2409">
        <v>9.5585192641521682E-2</v>
      </c>
      <c r="F2409">
        <v>3.6856298160380406E-2</v>
      </c>
      <c r="G2409">
        <v>7.1688894481141227E-2</v>
      </c>
      <c r="H2409">
        <v>0.17500000000000002</v>
      </c>
      <c r="I2409">
        <v>5.0999999999999983E-2</v>
      </c>
      <c r="J2409">
        <v>248183.43327467737</v>
      </c>
      <c r="K2409">
        <v>478380.14874183357</v>
      </c>
      <c r="L2409">
        <v>1354792.44348247</v>
      </c>
      <c r="M2409">
        <v>1354792.4434824695</v>
      </c>
      <c r="N2409">
        <v>20087.000685757841</v>
      </c>
      <c r="O2409">
        <v>706476.58133075305</v>
      </c>
      <c r="P2409">
        <v>108.89059605473705</v>
      </c>
      <c r="Q2409">
        <v>13.066871526568445</v>
      </c>
      <c r="R2409">
        <v>6.2198308466465795</v>
      </c>
      <c r="S2409">
        <v>18990.317209638259</v>
      </c>
      <c r="T2409">
        <v>968.50617769155099</v>
      </c>
      <c r="U2409">
        <v>34.706699999999998</v>
      </c>
      <c r="V2409">
        <v>16263493.82384615</v>
      </c>
    </row>
    <row r="2410" spans="1:22" x14ac:dyDescent="0.25">
      <c r="A2410" t="s">
        <v>380</v>
      </c>
      <c r="B2410" t="s">
        <v>5</v>
      </c>
      <c r="C2410">
        <v>8.0970620173169958E-2</v>
      </c>
      <c r="D2410">
        <v>1.2960000000000006E-2</v>
      </c>
      <c r="E2410">
        <v>6.8010620173170069E-2</v>
      </c>
      <c r="F2410">
        <v>2.9962655043292534E-2</v>
      </c>
      <c r="G2410">
        <v>5.1007965129877562E-2</v>
      </c>
      <c r="H2410">
        <v>0.17499999999999996</v>
      </c>
      <c r="I2410">
        <v>5.1000000000000018E-2</v>
      </c>
      <c r="J2410">
        <v>1810038.6644358803</v>
      </c>
      <c r="K2410">
        <v>2499285.0917053376</v>
      </c>
      <c r="L2410">
        <v>7032605.1535312198</v>
      </c>
      <c r="M2410">
        <v>7032605.1535312235</v>
      </c>
      <c r="N2410">
        <v>116312.53039620025</v>
      </c>
      <c r="O2410">
        <v>4193011.2257450181</v>
      </c>
      <c r="P2410">
        <v>10999.847477050283</v>
      </c>
      <c r="Q2410">
        <v>1412.8052523295487</v>
      </c>
      <c r="R2410">
        <v>633.04528919837139</v>
      </c>
      <c r="S2410">
        <v>98255.787228944435</v>
      </c>
      <c r="T2410">
        <v>5011.0451486761658</v>
      </c>
      <c r="U2410">
        <v>221.64350000000007</v>
      </c>
      <c r="V2410">
        <v>118329147.58884619</v>
      </c>
    </row>
    <row r="2411" spans="1:22" x14ac:dyDescent="0.25">
      <c r="A2411" t="s">
        <v>380</v>
      </c>
      <c r="B2411" t="s">
        <v>6</v>
      </c>
      <c r="C2411">
        <v>6.6386003305451177E-2</v>
      </c>
      <c r="D2411">
        <v>1.2960000000000003E-2</v>
      </c>
      <c r="E2411">
        <v>5.3426003305451115E-2</v>
      </c>
      <c r="F2411">
        <v>2.6316500826362766E-2</v>
      </c>
      <c r="G2411">
        <v>4.0069502479088311E-2</v>
      </c>
      <c r="H2411">
        <v>0.17499999999999985</v>
      </c>
      <c r="I2411">
        <v>5.1000000000000011E-2</v>
      </c>
      <c r="J2411">
        <v>197790.3278538337</v>
      </c>
      <c r="K2411">
        <v>222930.54638144662</v>
      </c>
      <c r="L2411">
        <v>585298.6158585496</v>
      </c>
      <c r="M2411">
        <v>585298.61585854983</v>
      </c>
      <c r="N2411">
        <v>20873.255821447296</v>
      </c>
      <c r="O2411">
        <v>399847.61841383285</v>
      </c>
      <c r="P2411">
        <v>10239.454349830794</v>
      </c>
      <c r="Q2411">
        <v>1310.41901029265</v>
      </c>
      <c r="R2411">
        <v>589.04354136629559</v>
      </c>
      <c r="S2411">
        <v>8310.50325400369</v>
      </c>
      <c r="T2411">
        <v>423.83566595418813</v>
      </c>
      <c r="U2411">
        <v>21.654095125517916</v>
      </c>
      <c r="V2411">
        <v>12924345.053653842</v>
      </c>
    </row>
    <row r="2412" spans="1:22" x14ac:dyDescent="0.25">
      <c r="A2412" t="s">
        <v>380</v>
      </c>
      <c r="B2412" t="s">
        <v>7</v>
      </c>
      <c r="U2412">
        <v>6.6800000000000006</v>
      </c>
    </row>
    <row r="2413" spans="1:22" x14ac:dyDescent="0.25">
      <c r="A2413" t="s">
        <v>381</v>
      </c>
      <c r="B2413" t="s">
        <v>1</v>
      </c>
      <c r="C2413">
        <v>0.12517869248388955</v>
      </c>
      <c r="D2413">
        <v>1.2960000000000013E-2</v>
      </c>
      <c r="E2413">
        <v>0.11221869248388998</v>
      </c>
      <c r="F2413">
        <v>4.1014673120972442E-2</v>
      </c>
      <c r="G2413">
        <v>8.4164019362917314E-2</v>
      </c>
      <c r="H2413">
        <v>0.17499999999999957</v>
      </c>
      <c r="I2413">
        <v>0</v>
      </c>
      <c r="J2413">
        <v>2087397.0390154119</v>
      </c>
      <c r="K2413">
        <v>4911360.1418463318</v>
      </c>
      <c r="L2413">
        <v>12980639.055519218</v>
      </c>
      <c r="M2413">
        <v>12980639.055519227</v>
      </c>
      <c r="N2413">
        <v>438360.34250495955</v>
      </c>
      <c r="O2413">
        <v>6560396.8383567864</v>
      </c>
      <c r="P2413">
        <v>218810.49845219345</v>
      </c>
      <c r="Q2413">
        <v>27770.191074499155</v>
      </c>
      <c r="R2413">
        <v>0</v>
      </c>
      <c r="S2413">
        <v>191779.65297825649</v>
      </c>
      <c r="T2413">
        <v>0</v>
      </c>
      <c r="U2413">
        <v>273.76120000000003</v>
      </c>
      <c r="V2413">
        <v>143253753.21057695</v>
      </c>
    </row>
    <row r="2414" spans="1:22" x14ac:dyDescent="0.25">
      <c r="A2414" t="s">
        <v>381</v>
      </c>
      <c r="B2414" t="s">
        <v>2</v>
      </c>
      <c r="C2414">
        <v>0.10799531422486272</v>
      </c>
      <c r="D2414">
        <v>1.2959999999999992E-2</v>
      </c>
      <c r="E2414">
        <v>9.5035314224862708E-2</v>
      </c>
      <c r="F2414">
        <v>3.6718828556215687E-2</v>
      </c>
      <c r="G2414">
        <v>7.1276485668647013E-2</v>
      </c>
      <c r="H2414">
        <v>0.17499999999999991</v>
      </c>
      <c r="I2414">
        <v>0</v>
      </c>
      <c r="J2414">
        <v>266978.45087368006</v>
      </c>
      <c r="K2414">
        <v>635173.61874935951</v>
      </c>
      <c r="L2414">
        <v>1299562.4177408095</v>
      </c>
      <c r="M2414">
        <v>1299562.4177408097</v>
      </c>
      <c r="N2414">
        <v>151489.60962681728</v>
      </c>
      <c r="O2414">
        <v>750662.45999622229</v>
      </c>
      <c r="P2414">
        <v>117045.30538609877</v>
      </c>
      <c r="Q2414">
        <v>14820.935715042177</v>
      </c>
      <c r="R2414">
        <v>0</v>
      </c>
      <c r="S2414">
        <v>19623.368525676324</v>
      </c>
      <c r="T2414">
        <v>0</v>
      </c>
      <c r="U2414">
        <v>31.536600000000007</v>
      </c>
      <c r="V2414">
        <v>18261492.623269234</v>
      </c>
    </row>
    <row r="2415" spans="1:22" x14ac:dyDescent="0.25">
      <c r="A2415" t="s">
        <v>381</v>
      </c>
      <c r="B2415" t="s">
        <v>3</v>
      </c>
      <c r="C2415">
        <v>0.11323686402565991</v>
      </c>
      <c r="D2415">
        <v>1.2959999999999992E-2</v>
      </c>
      <c r="E2415">
        <v>0.10027686402565995</v>
      </c>
      <c r="F2415">
        <v>3.8029216006414984E-2</v>
      </c>
      <c r="G2415">
        <v>7.5207648019244913E-2</v>
      </c>
      <c r="H2415">
        <v>0.17500000000000002</v>
      </c>
      <c r="I2415">
        <v>0</v>
      </c>
      <c r="J2415">
        <v>379120.24141004728</v>
      </c>
      <c r="K2415">
        <v>782568.13440118975</v>
      </c>
      <c r="L2415">
        <v>2150490.6459389408</v>
      </c>
      <c r="M2415">
        <v>2150490.6459389408</v>
      </c>
      <c r="N2415">
        <v>49303.43931615632</v>
      </c>
      <c r="O2415">
        <v>1112384.9364950801</v>
      </c>
      <c r="P2415">
        <v>15555.954260740815</v>
      </c>
      <c r="Q2415">
        <v>1991.2827753204774</v>
      </c>
      <c r="R2415">
        <v>0</v>
      </c>
      <c r="S2415">
        <v>31756.202280095629</v>
      </c>
      <c r="T2415">
        <v>0</v>
      </c>
      <c r="U2415">
        <v>48.788899999999998</v>
      </c>
      <c r="V2415">
        <v>26047107.025961537</v>
      </c>
    </row>
    <row r="2416" spans="1:22" x14ac:dyDescent="0.25">
      <c r="A2416" t="s">
        <v>381</v>
      </c>
      <c r="B2416" t="s">
        <v>4</v>
      </c>
      <c r="C2416">
        <v>0.20296102427765089</v>
      </c>
      <c r="D2416">
        <v>1.2959999999999994E-2</v>
      </c>
      <c r="E2416">
        <v>0.19000102427765073</v>
      </c>
      <c r="F2416">
        <v>6.0460256069412723E-2</v>
      </c>
      <c r="G2416">
        <v>0.14250076820823809</v>
      </c>
      <c r="H2416">
        <v>0.17499999999999993</v>
      </c>
      <c r="I2416">
        <v>0</v>
      </c>
      <c r="J2416">
        <v>210390.98472407635</v>
      </c>
      <c r="K2416">
        <v>815326.20210681192</v>
      </c>
      <c r="L2416">
        <v>2299746.7137576193</v>
      </c>
      <c r="M2416">
        <v>2299746.7137576202</v>
      </c>
      <c r="N2416">
        <v>36557.973140703747</v>
      </c>
      <c r="O2416">
        <v>989159.21369018394</v>
      </c>
      <c r="P2416">
        <v>2471.3553508344021</v>
      </c>
      <c r="Q2416">
        <v>296.56264210012824</v>
      </c>
      <c r="R2416">
        <v>0</v>
      </c>
      <c r="S2416">
        <v>33790.055147769286</v>
      </c>
      <c r="T2416">
        <v>0</v>
      </c>
      <c r="U2416">
        <v>31.5</v>
      </c>
      <c r="V2416">
        <v>14464336.944038466</v>
      </c>
    </row>
    <row r="2417" spans="1:22" x14ac:dyDescent="0.25">
      <c r="A2417" t="s">
        <v>381</v>
      </c>
      <c r="B2417" t="s">
        <v>5</v>
      </c>
      <c r="C2417">
        <v>0.11709041491493102</v>
      </c>
      <c r="D2417">
        <v>1.2960000000000006E-2</v>
      </c>
      <c r="E2417">
        <v>0.10413041491493108</v>
      </c>
      <c r="F2417">
        <v>3.8992603728732776E-2</v>
      </c>
      <c r="G2417">
        <v>7.8097811186198421E-2</v>
      </c>
      <c r="H2417">
        <v>0.17500000000000024</v>
      </c>
      <c r="I2417">
        <v>0</v>
      </c>
      <c r="J2417">
        <v>1089775.8874198603</v>
      </c>
      <c r="K2417">
        <v>2337076.8618053575</v>
      </c>
      <c r="L2417">
        <v>6396650.8462728998</v>
      </c>
      <c r="M2417">
        <v>6396650.8462729026</v>
      </c>
      <c r="N2417">
        <v>153644.9347857954</v>
      </c>
      <c r="O2417">
        <v>3273207.8144394248</v>
      </c>
      <c r="P2417">
        <v>52710.876976931184</v>
      </c>
      <c r="Q2417">
        <v>6762.0808020436707</v>
      </c>
      <c r="R2417">
        <v>0</v>
      </c>
      <c r="S2417">
        <v>94171.97700682006</v>
      </c>
      <c r="T2417">
        <v>0</v>
      </c>
      <c r="U2417">
        <v>144.35570000000004</v>
      </c>
      <c r="V2417">
        <v>74793278.931923136</v>
      </c>
    </row>
    <row r="2418" spans="1:22" x14ac:dyDescent="0.25">
      <c r="A2418" t="s">
        <v>381</v>
      </c>
      <c r="B2418" t="s">
        <v>6</v>
      </c>
      <c r="C2418">
        <v>0.11442370694671736</v>
      </c>
      <c r="D2418">
        <v>1.2959999999999998E-2</v>
      </c>
      <c r="E2418">
        <v>0.10146370694671729</v>
      </c>
      <c r="F2418">
        <v>3.8325926736679332E-2</v>
      </c>
      <c r="G2418">
        <v>7.6097780210037949E-2</v>
      </c>
      <c r="H2418">
        <v>0.17499999999999988</v>
      </c>
      <c r="I2418">
        <v>0</v>
      </c>
      <c r="J2418">
        <v>102577.69634128615</v>
      </c>
      <c r="K2418">
        <v>251451.19719995605</v>
      </c>
      <c r="L2418">
        <v>586476.67126607522</v>
      </c>
      <c r="M2418">
        <v>586476.67126607557</v>
      </c>
      <c r="N2418">
        <v>41969.230083448114</v>
      </c>
      <c r="O2418">
        <v>312059.66345779394</v>
      </c>
      <c r="P2418">
        <v>29478.198469613035</v>
      </c>
      <c r="Q2418">
        <v>3677.8495948522373</v>
      </c>
      <c r="R2418">
        <v>0</v>
      </c>
      <c r="S2418">
        <v>8813.1820189827813</v>
      </c>
      <c r="T2418">
        <v>0</v>
      </c>
      <c r="U2418">
        <v>12.679999999999994</v>
      </c>
      <c r="V2418">
        <v>7044638.5000000028</v>
      </c>
    </row>
    <row r="2419" spans="1:22" x14ac:dyDescent="0.25">
      <c r="A2419" t="s">
        <v>381</v>
      </c>
      <c r="B2419" t="s">
        <v>7</v>
      </c>
      <c r="U2419">
        <v>4.9000000000000004</v>
      </c>
    </row>
    <row r="2420" spans="1:22" x14ac:dyDescent="0.25">
      <c r="A2420" t="s">
        <v>382</v>
      </c>
      <c r="B2420" t="s">
        <v>1</v>
      </c>
      <c r="C2420">
        <v>9.3824628439886856E-2</v>
      </c>
      <c r="D2420">
        <v>1.2960000000000001E-2</v>
      </c>
      <c r="E2420">
        <v>8.0864628439886913E-2</v>
      </c>
      <c r="F2420">
        <v>3.3176157109971745E-2</v>
      </c>
      <c r="G2420">
        <v>6.064847132991532E-2</v>
      </c>
      <c r="H2420">
        <v>0.17499999999999927</v>
      </c>
      <c r="I2420">
        <v>0</v>
      </c>
      <c r="J2420">
        <v>2603479.2982427552</v>
      </c>
      <c r="K2420">
        <v>4523865.1458924618</v>
      </c>
      <c r="L2420">
        <v>11656507.953659145</v>
      </c>
      <c r="M2420">
        <v>11656507.953659125</v>
      </c>
      <c r="N2420">
        <v>478771.87100456189</v>
      </c>
      <c r="O2420">
        <v>6648572.573130657</v>
      </c>
      <c r="P2420">
        <v>272751.05009103793</v>
      </c>
      <c r="Q2420">
        <v>33533.251049394021</v>
      </c>
      <c r="R2420">
        <v>0</v>
      </c>
      <c r="S2420">
        <v>172487.56986413253</v>
      </c>
      <c r="T2420">
        <v>0</v>
      </c>
      <c r="U2420">
        <v>327.64761992612347</v>
      </c>
      <c r="V2420">
        <v>178632044.98326921</v>
      </c>
    </row>
    <row r="2421" spans="1:22" x14ac:dyDescent="0.25">
      <c r="A2421" t="s">
        <v>382</v>
      </c>
      <c r="B2421" t="s">
        <v>2</v>
      </c>
      <c r="C2421">
        <v>9.4128170635617237E-2</v>
      </c>
      <c r="D2421">
        <v>1.2960000000000003E-2</v>
      </c>
      <c r="E2421">
        <v>8.1168170635617251E-2</v>
      </c>
      <c r="F2421">
        <v>3.3252042658904309E-2</v>
      </c>
      <c r="G2421">
        <v>6.0876127976712949E-2</v>
      </c>
      <c r="H2421">
        <v>0.17499999999999993</v>
      </c>
      <c r="I2421">
        <v>0</v>
      </c>
      <c r="J2421">
        <v>203429.3521411939</v>
      </c>
      <c r="K2421">
        <v>415279.45108126011</v>
      </c>
      <c r="L2421">
        <v>804768.09572959028</v>
      </c>
      <c r="M2421">
        <v>804768.09572959039</v>
      </c>
      <c r="N2421">
        <v>110267.56437854777</v>
      </c>
      <c r="O2421">
        <v>508441.23884390638</v>
      </c>
      <c r="P2421">
        <v>87428.760865791046</v>
      </c>
      <c r="Q2421">
        <v>10661.342442536112</v>
      </c>
      <c r="R2421">
        <v>0</v>
      </c>
      <c r="S2421">
        <v>12177.461070220535</v>
      </c>
      <c r="T2421">
        <v>0</v>
      </c>
      <c r="U2421">
        <v>21.7</v>
      </c>
      <c r="V2421">
        <v>13922013.730769228</v>
      </c>
    </row>
    <row r="2422" spans="1:22" x14ac:dyDescent="0.25">
      <c r="A2422" t="s">
        <v>382</v>
      </c>
      <c r="B2422" t="s">
        <v>3</v>
      </c>
      <c r="C2422">
        <v>0.10297812932596076</v>
      </c>
      <c r="D2422">
        <v>1.2959999999999998E-2</v>
      </c>
      <c r="E2422">
        <v>9.0018129325960775E-2</v>
      </c>
      <c r="F2422">
        <v>3.5464532331490224E-2</v>
      </c>
      <c r="G2422">
        <v>6.7513596994470612E-2</v>
      </c>
      <c r="H2422">
        <v>0.17500000000000018</v>
      </c>
      <c r="I2422">
        <v>0</v>
      </c>
      <c r="J2422">
        <v>583814.73046209919</v>
      </c>
      <c r="K2422">
        <v>1137744.0412588352</v>
      </c>
      <c r="L2422">
        <v>2951377.3318118532</v>
      </c>
      <c r="M2422">
        <v>2951377.3318118532</v>
      </c>
      <c r="N2422">
        <v>115463.697991163</v>
      </c>
      <c r="O2422">
        <v>1606095.0737297714</v>
      </c>
      <c r="P2422">
        <v>63463.379197832037</v>
      </c>
      <c r="Q2422">
        <v>7895.4326018577558</v>
      </c>
      <c r="R2422">
        <v>0</v>
      </c>
      <c r="S2422">
        <v>44104.886191473721</v>
      </c>
      <c r="T2422">
        <v>0</v>
      </c>
      <c r="U2422">
        <v>72.841219926123514</v>
      </c>
      <c r="V2422">
        <v>40095147.293269247</v>
      </c>
    </row>
    <row r="2423" spans="1:22" x14ac:dyDescent="0.25">
      <c r="A2423" t="s">
        <v>382</v>
      </c>
      <c r="B2423" t="s">
        <v>4</v>
      </c>
      <c r="C2423">
        <v>7.2006660982800771E-2</v>
      </c>
      <c r="D2423">
        <v>1.2959999999999992E-2</v>
      </c>
      <c r="E2423">
        <v>5.9046660982800744E-2</v>
      </c>
      <c r="F2423">
        <v>2.7721665245700172E-2</v>
      </c>
      <c r="G2423">
        <v>4.4284995737100569E-2</v>
      </c>
      <c r="H2423">
        <v>0.17499999999999991</v>
      </c>
      <c r="I2423">
        <v>0</v>
      </c>
      <c r="J2423">
        <v>257424.94579281783</v>
      </c>
      <c r="K2423">
        <v>305717.11732433335</v>
      </c>
      <c r="L2423">
        <v>866327.50329108629</v>
      </c>
      <c r="M2423">
        <v>866327.50329108676</v>
      </c>
      <c r="N2423">
        <v>12705.962170478539</v>
      </c>
      <c r="O2423">
        <v>550436.10094667273</v>
      </c>
      <c r="P2423">
        <v>0</v>
      </c>
      <c r="Q2423">
        <v>0</v>
      </c>
      <c r="R2423">
        <v>0</v>
      </c>
      <c r="S2423">
        <v>12705.962170478433</v>
      </c>
      <c r="T2423">
        <v>0</v>
      </c>
      <c r="U2423">
        <v>36.603300000000004</v>
      </c>
      <c r="V2423">
        <v>17689385.123846158</v>
      </c>
    </row>
    <row r="2424" spans="1:22" x14ac:dyDescent="0.25">
      <c r="A2424" t="s">
        <v>382</v>
      </c>
      <c r="B2424" t="s">
        <v>5</v>
      </c>
      <c r="C2424">
        <v>9.8530802284494831E-2</v>
      </c>
      <c r="D2424">
        <v>1.2960000000000001E-2</v>
      </c>
      <c r="E2424">
        <v>8.5570802284494887E-2</v>
      </c>
      <c r="F2424">
        <v>3.4352700571123718E-2</v>
      </c>
      <c r="G2424">
        <v>6.4178101713371252E-2</v>
      </c>
      <c r="H2424">
        <v>0.1750000000000001</v>
      </c>
      <c r="I2424">
        <v>0</v>
      </c>
      <c r="J2424">
        <v>1316158.8567000418</v>
      </c>
      <c r="K2424">
        <v>2371442.5407734239</v>
      </c>
      <c r="L2424">
        <v>6289627.7790752714</v>
      </c>
      <c r="M2424">
        <v>6289627.7790752798</v>
      </c>
      <c r="N2424">
        <v>206174.96081124572</v>
      </c>
      <c r="O2424">
        <v>3481426.4366622153</v>
      </c>
      <c r="P2424">
        <v>101472.73801584041</v>
      </c>
      <c r="Q2424">
        <v>12313.022134721679</v>
      </c>
      <c r="R2424">
        <v>0</v>
      </c>
      <c r="S2424">
        <v>92389.200660684437</v>
      </c>
      <c r="T2424">
        <v>0</v>
      </c>
      <c r="U2424">
        <v>168.16070000000011</v>
      </c>
      <c r="V2424">
        <v>90297380.781923056</v>
      </c>
    </row>
    <row r="2425" spans="1:22" x14ac:dyDescent="0.25">
      <c r="A2425" t="s">
        <v>382</v>
      </c>
      <c r="B2425" t="s">
        <v>6</v>
      </c>
      <c r="C2425">
        <v>6.6707192896335504E-2</v>
      </c>
      <c r="D2425">
        <v>1.295999999999997E-2</v>
      </c>
      <c r="E2425">
        <v>5.3747192896335436E-2</v>
      </c>
      <c r="F2425">
        <v>2.6396798224083813E-2</v>
      </c>
      <c r="G2425">
        <v>4.0310394672251552E-2</v>
      </c>
      <c r="H2425">
        <v>0.17500000000000002</v>
      </c>
      <c r="I2425">
        <v>0</v>
      </c>
      <c r="J2425">
        <v>145303.8246622186</v>
      </c>
      <c r="K2425">
        <v>158436.66498589073</v>
      </c>
      <c r="L2425">
        <v>413683.82335475256</v>
      </c>
      <c r="M2425">
        <v>413683.82335475332</v>
      </c>
      <c r="N2425">
        <v>15406.542900729983</v>
      </c>
      <c r="O2425">
        <v>288333.94674737938</v>
      </c>
      <c r="P2425">
        <v>8208.4469852135862</v>
      </c>
      <c r="Q2425">
        <v>1083.6550229783106</v>
      </c>
      <c r="R2425">
        <v>0</v>
      </c>
      <c r="S2425">
        <v>6114.4408925380149</v>
      </c>
      <c r="T2425">
        <v>0</v>
      </c>
      <c r="U2425">
        <v>16.875700000000016</v>
      </c>
      <c r="V2425">
        <v>9951114.789423082</v>
      </c>
    </row>
    <row r="2426" spans="1:22" x14ac:dyDescent="0.25">
      <c r="A2426" t="s">
        <v>382</v>
      </c>
      <c r="B2426" t="s">
        <v>7</v>
      </c>
      <c r="C2426">
        <v>7.5641785111767931E-2</v>
      </c>
      <c r="D2426">
        <v>1.2960000000000001E-2</v>
      </c>
      <c r="E2426">
        <v>6.2681785111767946E-2</v>
      </c>
      <c r="F2426">
        <v>2.8630446277941986E-2</v>
      </c>
      <c r="G2426">
        <v>4.7011338833825952E-2</v>
      </c>
      <c r="H2426">
        <v>0.17500000000000002</v>
      </c>
      <c r="I2426">
        <v>0</v>
      </c>
      <c r="J2426">
        <v>97347.588484386448</v>
      </c>
      <c r="K2426">
        <v>135245.33046872204</v>
      </c>
      <c r="L2426">
        <v>330723.42039657274</v>
      </c>
      <c r="M2426">
        <v>330723.42039657285</v>
      </c>
      <c r="N2426">
        <v>18753.142752398388</v>
      </c>
      <c r="O2426">
        <v>213839.77620071016</v>
      </c>
      <c r="P2426">
        <v>12177.725026360764</v>
      </c>
      <c r="Q2426">
        <v>1579.7988473001587</v>
      </c>
      <c r="R2426">
        <v>0</v>
      </c>
      <c r="S2426">
        <v>4995.6188787374522</v>
      </c>
      <c r="T2426">
        <v>0</v>
      </c>
      <c r="U2426">
        <v>11.466699999999998</v>
      </c>
      <c r="V2426">
        <v>6677003.2640384613</v>
      </c>
    </row>
    <row r="2427" spans="1:22" x14ac:dyDescent="0.25">
      <c r="A2427" t="s">
        <v>383</v>
      </c>
      <c r="B2427" t="s">
        <v>1</v>
      </c>
      <c r="C2427">
        <v>9.9033809530881617E-2</v>
      </c>
      <c r="D2427">
        <v>1.296000000000001E-2</v>
      </c>
      <c r="E2427">
        <v>8.6073809530881798E-2</v>
      </c>
      <c r="F2427">
        <v>3.4478452382720431E-2</v>
      </c>
      <c r="G2427">
        <v>6.4555357148161269E-2</v>
      </c>
      <c r="H2427">
        <v>0.17500000000000002</v>
      </c>
      <c r="I2427">
        <v>0</v>
      </c>
      <c r="J2427">
        <v>1546656.4443106118</v>
      </c>
      <c r="K2427">
        <v>2844082.6889386186</v>
      </c>
      <c r="L2427">
        <v>7450011.0220479928</v>
      </c>
      <c r="M2427">
        <v>7450011.022048003</v>
      </c>
      <c r="N2427">
        <v>270559.26119196368</v>
      </c>
      <c r="O2427">
        <v>4120179.8720572679</v>
      </c>
      <c r="P2427">
        <v>142533.31122055295</v>
      </c>
      <c r="Q2427">
        <v>17531.948536671625</v>
      </c>
      <c r="R2427">
        <v>0</v>
      </c>
      <c r="S2427">
        <v>110494.00143474201</v>
      </c>
      <c r="T2427">
        <v>0</v>
      </c>
      <c r="U2427">
        <v>190.90280039549756</v>
      </c>
      <c r="V2427">
        <v>106206393.34249994</v>
      </c>
    </row>
    <row r="2428" spans="1:22" x14ac:dyDescent="0.25">
      <c r="A2428" t="s">
        <v>383</v>
      </c>
      <c r="B2428" t="s">
        <v>2</v>
      </c>
      <c r="C2428">
        <v>0.10449545769170152</v>
      </c>
      <c r="D2428">
        <v>1.2959999999999998E-2</v>
      </c>
      <c r="E2428">
        <v>9.1535457691701502E-2</v>
      </c>
      <c r="F2428">
        <v>3.5843864422925371E-2</v>
      </c>
      <c r="G2428">
        <v>6.8651593268776151E-2</v>
      </c>
      <c r="H2428">
        <v>0.17499999999999999</v>
      </c>
      <c r="I2428">
        <v>0</v>
      </c>
      <c r="J2428">
        <v>126520.78288153844</v>
      </c>
      <c r="K2428">
        <v>326354.0236679822</v>
      </c>
      <c r="L2428">
        <v>580262.43719149882</v>
      </c>
      <c r="M2428">
        <v>580262.4371914987</v>
      </c>
      <c r="N2428">
        <v>99699.908453111944</v>
      </c>
      <c r="O2428">
        <v>353174.89809640875</v>
      </c>
      <c r="P2428">
        <v>81000.832292450054</v>
      </c>
      <c r="Q2428">
        <v>9720.0998750940071</v>
      </c>
      <c r="R2428">
        <v>0</v>
      </c>
      <c r="S2428">
        <v>8978.9762855678491</v>
      </c>
      <c r="T2428">
        <v>0</v>
      </c>
      <c r="U2428">
        <v>12.600000000000001</v>
      </c>
      <c r="V2428">
        <v>8669198.538461538</v>
      </c>
    </row>
    <row r="2429" spans="1:22" x14ac:dyDescent="0.25">
      <c r="A2429" t="s">
        <v>383</v>
      </c>
      <c r="B2429" t="s">
        <v>3</v>
      </c>
      <c r="C2429">
        <v>8.0051424209050939E-2</v>
      </c>
      <c r="D2429">
        <v>1.2959999999999991E-2</v>
      </c>
      <c r="E2429">
        <v>6.7091424209050995E-2</v>
      </c>
      <c r="F2429">
        <v>2.9732856052262745E-2</v>
      </c>
      <c r="G2429">
        <v>5.0318568156788188E-2</v>
      </c>
      <c r="H2429">
        <v>0.17499999999999999</v>
      </c>
      <c r="I2429">
        <v>0</v>
      </c>
      <c r="J2429">
        <v>397294.11481804051</v>
      </c>
      <c r="K2429">
        <v>549665.06102833676</v>
      </c>
      <c r="L2429">
        <v>1498030.9777548118</v>
      </c>
      <c r="M2429">
        <v>1498030.9777548122</v>
      </c>
      <c r="N2429">
        <v>37741.051332549076</v>
      </c>
      <c r="O2429">
        <v>909218.12451382808</v>
      </c>
      <c r="P2429">
        <v>13935.452612126304</v>
      </c>
      <c r="Q2429">
        <v>1746.1662567932926</v>
      </c>
      <c r="R2429">
        <v>0</v>
      </c>
      <c r="S2429">
        <v>22059.432463629935</v>
      </c>
      <c r="T2429">
        <v>0</v>
      </c>
      <c r="U2429">
        <v>49.896800000000006</v>
      </c>
      <c r="V2429">
        <v>27288904.931923088</v>
      </c>
    </row>
    <row r="2430" spans="1:22" x14ac:dyDescent="0.25">
      <c r="A2430" t="s">
        <v>383</v>
      </c>
      <c r="B2430" t="s">
        <v>4</v>
      </c>
      <c r="C2430">
        <v>0.1036012683174183</v>
      </c>
      <c r="D2430">
        <v>1.2960000000000001E-2</v>
      </c>
      <c r="E2430">
        <v>9.0641268317418242E-2</v>
      </c>
      <c r="F2430">
        <v>3.5620317079354584E-2</v>
      </c>
      <c r="G2430">
        <v>6.7980951238063692E-2</v>
      </c>
      <c r="H2430">
        <v>0.17500000000000004</v>
      </c>
      <c r="I2430">
        <v>0</v>
      </c>
      <c r="J2430">
        <v>108475.22504071383</v>
      </c>
      <c r="K2430">
        <v>197151.63191632755</v>
      </c>
      <c r="L2430">
        <v>558748.5709248489</v>
      </c>
      <c r="M2430">
        <v>558748.57092484878</v>
      </c>
      <c r="N2430">
        <v>8176.5812060332973</v>
      </c>
      <c r="O2430">
        <v>297450.27575100801</v>
      </c>
      <c r="P2430">
        <v>0</v>
      </c>
      <c r="Q2430">
        <v>0</v>
      </c>
      <c r="R2430">
        <v>0</v>
      </c>
      <c r="S2430">
        <v>8176.581206033421</v>
      </c>
      <c r="T2430">
        <v>0</v>
      </c>
      <c r="U2430">
        <v>15.549999999999999</v>
      </c>
      <c r="V2430">
        <v>7444466.0961538441</v>
      </c>
    </row>
    <row r="2431" spans="1:22" x14ac:dyDescent="0.25">
      <c r="A2431" t="s">
        <v>383</v>
      </c>
      <c r="B2431" t="s">
        <v>5</v>
      </c>
      <c r="C2431">
        <v>0.10729293217696709</v>
      </c>
      <c r="D2431">
        <v>1.2959999999999998E-2</v>
      </c>
      <c r="E2431">
        <v>9.4332932176967074E-2</v>
      </c>
      <c r="F2431">
        <v>3.6543233044241813E-2</v>
      </c>
      <c r="G2431">
        <v>7.0749699132725316E-2</v>
      </c>
      <c r="H2431">
        <v>0.17500000000000016</v>
      </c>
      <c r="I2431">
        <v>0</v>
      </c>
      <c r="J2431">
        <v>702805.44150801271</v>
      </c>
      <c r="K2431">
        <v>1376538.8968418967</v>
      </c>
      <c r="L2431">
        <v>3743336.9789344226</v>
      </c>
      <c r="M2431">
        <v>3743336.9789344212</v>
      </c>
      <c r="N2431">
        <v>96569.927897818154</v>
      </c>
      <c r="O2431">
        <v>1982774.4104520916</v>
      </c>
      <c r="P2431">
        <v>36584.471925522914</v>
      </c>
      <c r="Q2431">
        <v>4490.8871269494484</v>
      </c>
      <c r="R2431">
        <v>0</v>
      </c>
      <c r="S2431">
        <v>55494.568845345064</v>
      </c>
      <c r="T2431">
        <v>0</v>
      </c>
      <c r="U2431">
        <v>86.11220000000003</v>
      </c>
      <c r="V2431">
        <v>48307162.618461542</v>
      </c>
    </row>
    <row r="2432" spans="1:22" x14ac:dyDescent="0.25">
      <c r="A2432" t="s">
        <v>383</v>
      </c>
      <c r="B2432" t="s">
        <v>6</v>
      </c>
      <c r="C2432">
        <v>0.10000673695623014</v>
      </c>
      <c r="D2432">
        <v>1.296000000000001E-2</v>
      </c>
      <c r="E2432">
        <v>8.704673695623015E-2</v>
      </c>
      <c r="F2432">
        <v>3.472168423905754E-2</v>
      </c>
      <c r="G2432">
        <v>6.5285052717172623E-2</v>
      </c>
      <c r="H2432">
        <v>0.1750000000000001</v>
      </c>
      <c r="I2432">
        <v>0</v>
      </c>
      <c r="J2432">
        <v>98103.59631058824</v>
      </c>
      <c r="K2432">
        <v>178006.92938842985</v>
      </c>
      <c r="L2432">
        <v>482110.30960171187</v>
      </c>
      <c r="M2432">
        <v>482110.30960171146</v>
      </c>
      <c r="N2432">
        <v>12977.619640894525</v>
      </c>
      <c r="O2432">
        <v>263132.90605812357</v>
      </c>
      <c r="P2432">
        <v>5126.1354469647404</v>
      </c>
      <c r="Q2432">
        <v>733.03736891595781</v>
      </c>
      <c r="R2432">
        <v>0</v>
      </c>
      <c r="S2432">
        <v>7118.4468250138116</v>
      </c>
      <c r="T2432">
        <v>0</v>
      </c>
      <c r="U2432">
        <v>12.237100395497409</v>
      </c>
      <c r="V2432">
        <v>6722053.4019230772</v>
      </c>
    </row>
    <row r="2433" spans="1:22" x14ac:dyDescent="0.25">
      <c r="A2433" t="s">
        <v>383</v>
      </c>
      <c r="B2433" t="s">
        <v>7</v>
      </c>
      <c r="C2433">
        <v>0.10483819655643679</v>
      </c>
      <c r="D2433">
        <v>1.2960000000000001E-2</v>
      </c>
      <c r="E2433">
        <v>9.1878196556436795E-2</v>
      </c>
      <c r="F2433">
        <v>3.5929549139109188E-2</v>
      </c>
      <c r="G2433">
        <v>6.8908647417327593E-2</v>
      </c>
      <c r="H2433">
        <v>0.17499999999999996</v>
      </c>
      <c r="I2433">
        <v>0</v>
      </c>
      <c r="J2433">
        <v>113457.28375171714</v>
      </c>
      <c r="K2433">
        <v>216366.14609564785</v>
      </c>
      <c r="L2433">
        <v>587521.74764070427</v>
      </c>
      <c r="M2433">
        <v>587521.74764070415</v>
      </c>
      <c r="N2433">
        <v>15394.172661559714</v>
      </c>
      <c r="O2433">
        <v>314429.25718580518</v>
      </c>
      <c r="P2433">
        <v>5886.4189434889286</v>
      </c>
      <c r="Q2433">
        <v>841.75790891891677</v>
      </c>
      <c r="R2433">
        <v>0</v>
      </c>
      <c r="S2433">
        <v>8665.9958091519893</v>
      </c>
      <c r="T2433">
        <v>0</v>
      </c>
      <c r="U2433">
        <v>14.5067</v>
      </c>
      <c r="V2433">
        <v>7774607.7555769216</v>
      </c>
    </row>
    <row r="2434" spans="1:22" x14ac:dyDescent="0.25">
      <c r="A2434" t="s">
        <v>384</v>
      </c>
      <c r="B2434" t="s">
        <v>1</v>
      </c>
      <c r="C2434">
        <v>9.4517084615243802E-2</v>
      </c>
      <c r="D2434">
        <v>1.2960000000000027E-2</v>
      </c>
      <c r="E2434">
        <v>8.1557084615243525E-2</v>
      </c>
      <c r="F2434">
        <v>3.3349271153810839E-2</v>
      </c>
      <c r="G2434">
        <v>6.1167813461432685E-2</v>
      </c>
      <c r="H2434">
        <v>0.17500000000000004</v>
      </c>
      <c r="I2434">
        <v>0</v>
      </c>
      <c r="J2434">
        <v>1784134.8255622105</v>
      </c>
      <c r="K2434">
        <v>3089545.5809241673</v>
      </c>
      <c r="L2434">
        <v>7944216.0631867144</v>
      </c>
      <c r="M2434">
        <v>7944216.0631866967</v>
      </c>
      <c r="N2434">
        <v>331105.1698964471</v>
      </c>
      <c r="O2434">
        <v>4542575.236589931</v>
      </c>
      <c r="P2434">
        <v>190514.13089654635</v>
      </c>
      <c r="Q2434">
        <v>23298.974126703713</v>
      </c>
      <c r="R2434">
        <v>0</v>
      </c>
      <c r="S2434">
        <v>117292.06487319662</v>
      </c>
      <c r="T2434">
        <v>0</v>
      </c>
      <c r="U2434">
        <v>220.86953056626351</v>
      </c>
      <c r="V2434">
        <v>122385158.86903836</v>
      </c>
    </row>
    <row r="2435" spans="1:22" x14ac:dyDescent="0.25">
      <c r="A2435" t="s">
        <v>384</v>
      </c>
      <c r="B2435" t="s">
        <v>2</v>
      </c>
      <c r="C2435">
        <v>6.6836040465562227E-2</v>
      </c>
      <c r="D2435">
        <v>1.2960000000000001E-2</v>
      </c>
      <c r="E2435">
        <v>5.3876040465562214E-2</v>
      </c>
      <c r="F2435">
        <v>2.6429010116390556E-2</v>
      </c>
      <c r="G2435">
        <v>4.0407030349171667E-2</v>
      </c>
      <c r="H2435">
        <v>0.17499999999999993</v>
      </c>
      <c r="I2435">
        <v>0</v>
      </c>
      <c r="J2435">
        <v>241528.89873998775</v>
      </c>
      <c r="K2435">
        <v>301451.76103261078</v>
      </c>
      <c r="L2435">
        <v>667989.26794190216</v>
      </c>
      <c r="M2435">
        <v>667989.26794190204</v>
      </c>
      <c r="N2435">
        <v>59091.50378898246</v>
      </c>
      <c r="O2435">
        <v>483889.15598361596</v>
      </c>
      <c r="P2435">
        <v>43756.271369659451</v>
      </c>
      <c r="Q2435">
        <v>5335.541731035778</v>
      </c>
      <c r="R2435">
        <v>0</v>
      </c>
      <c r="S2435">
        <v>9999.6906882873664</v>
      </c>
      <c r="T2435">
        <v>0</v>
      </c>
      <c r="U2435">
        <v>25.799999999999997</v>
      </c>
      <c r="V2435">
        <v>16527074.76923077</v>
      </c>
    </row>
    <row r="2436" spans="1:22" x14ac:dyDescent="0.25">
      <c r="A2436" t="s">
        <v>384</v>
      </c>
      <c r="B2436" t="s">
        <v>3</v>
      </c>
      <c r="C2436">
        <v>0.1066351404776852</v>
      </c>
      <c r="D2436">
        <v>1.2959999999999992E-2</v>
      </c>
      <c r="E2436">
        <v>9.3675140477685187E-2</v>
      </c>
      <c r="F2436">
        <v>3.637878511942131E-2</v>
      </c>
      <c r="G2436">
        <v>7.0256355358263869E-2</v>
      </c>
      <c r="H2436">
        <v>0.1750000000000001</v>
      </c>
      <c r="I2436">
        <v>0</v>
      </c>
      <c r="J2436">
        <v>424312.78518651309</v>
      </c>
      <c r="K2436">
        <v>846537.58430863125</v>
      </c>
      <c r="L2436">
        <v>2240461.1557310801</v>
      </c>
      <c r="M2436">
        <v>2240461.1557310787</v>
      </c>
      <c r="N2436">
        <v>74787.899298703065</v>
      </c>
      <c r="O2436">
        <v>1196062.4701964408</v>
      </c>
      <c r="P2436">
        <v>37016.504503300559</v>
      </c>
      <c r="Q2436">
        <v>4441.9805403960672</v>
      </c>
      <c r="R2436">
        <v>0</v>
      </c>
      <c r="S2436">
        <v>33329.41425500693</v>
      </c>
      <c r="T2436">
        <v>0</v>
      </c>
      <c r="U2436">
        <v>52.098166197183104</v>
      </c>
      <c r="V2436">
        <v>29122118.333461534</v>
      </c>
    </row>
    <row r="2437" spans="1:22" x14ac:dyDescent="0.25">
      <c r="A2437" t="s">
        <v>384</v>
      </c>
      <c r="B2437" t="s">
        <v>4</v>
      </c>
      <c r="C2437">
        <v>0.13260951372969479</v>
      </c>
      <c r="D2437">
        <v>1.2959999999999991E-2</v>
      </c>
      <c r="E2437">
        <v>0.11964951372969476</v>
      </c>
      <c r="F2437">
        <v>4.287237843242369E-2</v>
      </c>
      <c r="G2437">
        <v>8.9737135297271051E-2</v>
      </c>
      <c r="H2437">
        <v>0.17499999999999991</v>
      </c>
      <c r="I2437">
        <v>0</v>
      </c>
      <c r="J2437">
        <v>187844.78894688003</v>
      </c>
      <c r="K2437">
        <v>447946.7659042764</v>
      </c>
      <c r="L2437">
        <v>1269447.4554909663</v>
      </c>
      <c r="M2437">
        <v>1269447.4554909673</v>
      </c>
      <c r="N2437">
        <v>18598.210555465659</v>
      </c>
      <c r="O2437">
        <v>617193.34429569065</v>
      </c>
      <c r="P2437">
        <v>0</v>
      </c>
      <c r="Q2437">
        <v>0</v>
      </c>
      <c r="R2437">
        <v>0</v>
      </c>
      <c r="S2437">
        <v>18598.210555465666</v>
      </c>
      <c r="T2437">
        <v>0</v>
      </c>
      <c r="U2437">
        <v>27.160000000000004</v>
      </c>
      <c r="V2437">
        <v>12883831.423076922</v>
      </c>
    </row>
    <row r="2438" spans="1:22" x14ac:dyDescent="0.25">
      <c r="A2438" t="s">
        <v>384</v>
      </c>
      <c r="B2438" t="s">
        <v>5</v>
      </c>
      <c r="C2438">
        <v>9.2118881997501803E-2</v>
      </c>
      <c r="D2438">
        <v>1.2960000000000006E-2</v>
      </c>
      <c r="E2438">
        <v>7.9158881997501818E-2</v>
      </c>
      <c r="F2438">
        <v>3.2749720499375426E-2</v>
      </c>
      <c r="G2438">
        <v>5.9369161498126329E-2</v>
      </c>
      <c r="H2438">
        <v>0.1750000000000001</v>
      </c>
      <c r="I2438">
        <v>0</v>
      </c>
      <c r="J2438">
        <v>796150.17535472685</v>
      </c>
      <c r="K2438">
        <v>1388612.0961595862</v>
      </c>
      <c r="L2438">
        <v>3468843.2522061788</v>
      </c>
      <c r="M2438">
        <v>3468843.2522061807</v>
      </c>
      <c r="N2438">
        <v>174248.25906814681</v>
      </c>
      <c r="O2438">
        <v>2010514.0124461683</v>
      </c>
      <c r="P2438">
        <v>109741.35502358635</v>
      </c>
      <c r="Q2438">
        <v>13521.451855271867</v>
      </c>
      <c r="R2438">
        <v>0</v>
      </c>
      <c r="S2438">
        <v>50985.452189287222</v>
      </c>
      <c r="T2438">
        <v>0</v>
      </c>
      <c r="U2438">
        <v>98.59469193548388</v>
      </c>
      <c r="V2438">
        <v>54609999.524615347</v>
      </c>
    </row>
    <row r="2439" spans="1:22" x14ac:dyDescent="0.25">
      <c r="A2439" t="s">
        <v>384</v>
      </c>
      <c r="B2439" t="s">
        <v>6</v>
      </c>
      <c r="U2439">
        <v>6.1811999999999978</v>
      </c>
    </row>
    <row r="2440" spans="1:22" x14ac:dyDescent="0.25">
      <c r="A2440" t="s">
        <v>384</v>
      </c>
      <c r="B2440" t="s">
        <v>7</v>
      </c>
      <c r="C2440">
        <v>5.1617778596633107E-2</v>
      </c>
      <c r="D2440">
        <v>1.2959999999999996E-2</v>
      </c>
      <c r="E2440">
        <v>3.8657778596633115E-2</v>
      </c>
      <c r="F2440">
        <v>2.2624444649158276E-2</v>
      </c>
      <c r="G2440">
        <v>2.8993333947474834E-2</v>
      </c>
      <c r="H2440">
        <v>0.17499999999999999</v>
      </c>
      <c r="I2440">
        <v>0</v>
      </c>
      <c r="J2440">
        <v>81497.794686646157</v>
      </c>
      <c r="K2440">
        <v>64856.259268525675</v>
      </c>
      <c r="L2440">
        <v>183735.56934044044</v>
      </c>
      <c r="M2440">
        <v>183735.56934044042</v>
      </c>
      <c r="N2440">
        <v>2708.3021162841469</v>
      </c>
      <c r="O2440">
        <v>143645.75183888769</v>
      </c>
      <c r="P2440">
        <v>0</v>
      </c>
      <c r="Q2440">
        <v>0</v>
      </c>
      <c r="R2440">
        <v>0</v>
      </c>
      <c r="S2440">
        <v>2708.3021162841519</v>
      </c>
      <c r="T2440">
        <v>0</v>
      </c>
      <c r="U2440">
        <v>11.035472433596556</v>
      </c>
      <c r="V2440">
        <v>5614651.860576923</v>
      </c>
    </row>
    <row r="2441" spans="1:22" x14ac:dyDescent="0.25">
      <c r="A2441" t="s">
        <v>385</v>
      </c>
      <c r="B2441" t="s">
        <v>1</v>
      </c>
      <c r="C2441">
        <v>9.5657740327764945E-2</v>
      </c>
      <c r="D2441">
        <v>1.2960000000000029E-2</v>
      </c>
      <c r="E2441">
        <v>8.2697740327764627E-2</v>
      </c>
      <c r="F2441">
        <v>3.3634435081941118E-2</v>
      </c>
      <c r="G2441">
        <v>6.2023305245823362E-2</v>
      </c>
      <c r="H2441">
        <v>0.17499999999999943</v>
      </c>
      <c r="I2441">
        <v>0</v>
      </c>
      <c r="J2441">
        <v>2301947.4144314826</v>
      </c>
      <c r="K2441">
        <v>4027091.3633931726</v>
      </c>
      <c r="L2441">
        <v>10669799.897559842</v>
      </c>
      <c r="M2441">
        <v>10669799.897559833</v>
      </c>
      <c r="N2441">
        <v>352868.54815491289</v>
      </c>
      <c r="O2441">
        <v>5976170.2296697376</v>
      </c>
      <c r="P2441">
        <v>173840.24763403172</v>
      </c>
      <c r="Q2441">
        <v>21187.438331087196</v>
      </c>
      <c r="R2441">
        <v>0</v>
      </c>
      <c r="S2441">
        <v>157840.86218979859</v>
      </c>
      <c r="T2441">
        <v>0</v>
      </c>
      <c r="U2441">
        <v>293.06329999999991</v>
      </c>
      <c r="V2441">
        <v>158226123.58019239</v>
      </c>
    </row>
    <row r="2442" spans="1:22" x14ac:dyDescent="0.25">
      <c r="A2442" t="s">
        <v>385</v>
      </c>
      <c r="B2442" t="s">
        <v>2</v>
      </c>
      <c r="C2442">
        <v>6.9396315193408151E-2</v>
      </c>
      <c r="D2442">
        <v>1.2959999999999992E-2</v>
      </c>
      <c r="E2442">
        <v>5.64363151934082E-2</v>
      </c>
      <c r="F2442">
        <v>2.7069078798352044E-2</v>
      </c>
      <c r="G2442">
        <v>4.2327236395056145E-2</v>
      </c>
      <c r="H2442">
        <v>0.17499999999999988</v>
      </c>
      <c r="I2442">
        <v>0</v>
      </c>
      <c r="J2442">
        <v>250653.25472843077</v>
      </c>
      <c r="K2442">
        <v>336105.57925613056</v>
      </c>
      <c r="L2442">
        <v>747729.14273720433</v>
      </c>
      <c r="M2442">
        <v>747729.14273720421</v>
      </c>
      <c r="N2442">
        <v>65146.898757796851</v>
      </c>
      <c r="O2442">
        <v>521611.93522676441</v>
      </c>
      <c r="P2442">
        <v>47975.079619073767</v>
      </c>
      <c r="Q2442">
        <v>5854.7329171959618</v>
      </c>
      <c r="R2442">
        <v>0</v>
      </c>
      <c r="S2442">
        <v>11317.086221527163</v>
      </c>
      <c r="T2442">
        <v>0</v>
      </c>
      <c r="U2442">
        <v>29.150000000000002</v>
      </c>
      <c r="V2442">
        <v>17227154.17307692</v>
      </c>
    </row>
    <row r="2443" spans="1:22" x14ac:dyDescent="0.25">
      <c r="A2443" t="s">
        <v>385</v>
      </c>
      <c r="B2443" t="s">
        <v>3</v>
      </c>
      <c r="C2443">
        <v>9.5938746229008207E-2</v>
      </c>
      <c r="D2443">
        <v>1.296000000000001E-2</v>
      </c>
      <c r="E2443">
        <v>8.2978746229008193E-2</v>
      </c>
      <c r="F2443">
        <v>3.3704686557252013E-2</v>
      </c>
      <c r="G2443">
        <v>6.2234059671756124E-2</v>
      </c>
      <c r="H2443">
        <v>0.17500000000000029</v>
      </c>
      <c r="I2443">
        <v>0</v>
      </c>
      <c r="J2443">
        <v>679465.67010600597</v>
      </c>
      <c r="K2443">
        <v>1163141.786945204</v>
      </c>
      <c r="L2443">
        <v>3158007.6531898435</v>
      </c>
      <c r="M2443">
        <v>3158007.6531898398</v>
      </c>
      <c r="N2443">
        <v>82854.426911442773</v>
      </c>
      <c r="O2443">
        <v>1759753.0301397673</v>
      </c>
      <c r="P2443">
        <v>31974.003737553936</v>
      </c>
      <c r="Q2443">
        <v>4065.7657006027521</v>
      </c>
      <c r="R2443">
        <v>0</v>
      </c>
      <c r="S2443">
        <v>46814.657473285981</v>
      </c>
      <c r="T2443">
        <v>0</v>
      </c>
      <c r="U2443">
        <v>88.262399999999971</v>
      </c>
      <c r="V2443">
        <v>46709472.483846165</v>
      </c>
    </row>
    <row r="2444" spans="1:22" x14ac:dyDescent="0.25">
      <c r="A2444" t="s">
        <v>385</v>
      </c>
      <c r="B2444" t="s">
        <v>4</v>
      </c>
      <c r="C2444">
        <v>7.6649325562505713E-2</v>
      </c>
      <c r="D2444">
        <v>1.2959999999999998E-2</v>
      </c>
      <c r="E2444">
        <v>6.36893255625057E-2</v>
      </c>
      <c r="F2444">
        <v>2.8882331390626431E-2</v>
      </c>
      <c r="G2444">
        <v>4.7766994171879296E-2</v>
      </c>
      <c r="H2444">
        <v>0.17499999999999988</v>
      </c>
      <c r="I2444">
        <v>0</v>
      </c>
      <c r="J2444">
        <v>161246.79858572304</v>
      </c>
      <c r="K2444">
        <v>220500.82471312364</v>
      </c>
      <c r="L2444">
        <v>617514.01245581126</v>
      </c>
      <c r="M2444">
        <v>617514.01245581126</v>
      </c>
      <c r="N2444">
        <v>10997.115420889982</v>
      </c>
      <c r="O2444">
        <v>370750.50787795673</v>
      </c>
      <c r="P2444">
        <v>1691.7563187742919</v>
      </c>
      <c r="Q2444">
        <v>203.01075825291502</v>
      </c>
      <c r="R2444">
        <v>0</v>
      </c>
      <c r="S2444">
        <v>9102.3483438626808</v>
      </c>
      <c r="T2444">
        <v>0</v>
      </c>
      <c r="U2444">
        <v>24.1</v>
      </c>
      <c r="V2444">
        <v>11086667.884615388</v>
      </c>
    </row>
    <row r="2445" spans="1:22" x14ac:dyDescent="0.25">
      <c r="A2445" t="s">
        <v>385</v>
      </c>
      <c r="B2445" t="s">
        <v>5</v>
      </c>
      <c r="C2445">
        <v>0.10693679091802211</v>
      </c>
      <c r="D2445">
        <v>1.2960000000000013E-2</v>
      </c>
      <c r="E2445">
        <v>9.3976790918022093E-2</v>
      </c>
      <c r="F2445">
        <v>3.6454197729505533E-2</v>
      </c>
      <c r="G2445">
        <v>7.0482593188516587E-2</v>
      </c>
      <c r="H2445">
        <v>0.17500000000000027</v>
      </c>
      <c r="I2445">
        <v>0</v>
      </c>
      <c r="J2445">
        <v>1051325.5534000413</v>
      </c>
      <c r="K2445">
        <v>2085155.769742158</v>
      </c>
      <c r="L2445">
        <v>5518399.4703115718</v>
      </c>
      <c r="M2445">
        <v>5518399.4703115728</v>
      </c>
      <c r="N2445">
        <v>184266.95972872619</v>
      </c>
      <c r="O2445">
        <v>2952214.3634134731</v>
      </c>
      <c r="P2445">
        <v>91829.591938145561</v>
      </c>
      <c r="Q2445">
        <v>11019.551032577467</v>
      </c>
      <c r="R2445">
        <v>0</v>
      </c>
      <c r="S2445">
        <v>81417.816758003333</v>
      </c>
      <c r="T2445">
        <v>0</v>
      </c>
      <c r="U2445">
        <v>131.58819999999997</v>
      </c>
      <c r="V2445">
        <v>72277515.115961581</v>
      </c>
    </row>
    <row r="2446" spans="1:22" x14ac:dyDescent="0.25">
      <c r="A2446" t="s">
        <v>385</v>
      </c>
      <c r="B2446" t="s">
        <v>6</v>
      </c>
      <c r="C2446">
        <v>7.9039555052383637E-2</v>
      </c>
      <c r="D2446">
        <v>1.2959999999999994E-2</v>
      </c>
      <c r="E2446">
        <v>6.6079555052383679E-2</v>
      </c>
      <c r="F2446">
        <v>2.9479888763095898E-2</v>
      </c>
      <c r="G2446">
        <v>4.9559666289287742E-2</v>
      </c>
      <c r="H2446">
        <v>0.17499999999999996</v>
      </c>
      <c r="I2446">
        <v>0</v>
      </c>
      <c r="J2446">
        <v>108316.92587339572</v>
      </c>
      <c r="K2446">
        <v>147400.2316006964</v>
      </c>
      <c r="L2446">
        <v>417765.15890379285</v>
      </c>
      <c r="M2446">
        <v>417765.15890379314</v>
      </c>
      <c r="N2446">
        <v>6108.8839745740115</v>
      </c>
      <c r="O2446">
        <v>249608.27349951817</v>
      </c>
      <c r="P2446">
        <v>0</v>
      </c>
      <c r="Q2446">
        <v>0</v>
      </c>
      <c r="R2446">
        <v>0</v>
      </c>
      <c r="S2446">
        <v>6108.8839745740679</v>
      </c>
      <c r="T2446">
        <v>0</v>
      </c>
      <c r="U2446">
        <v>13.612700000000004</v>
      </c>
      <c r="V2446">
        <v>7428750.8026923062</v>
      </c>
    </row>
    <row r="2447" spans="1:22" x14ac:dyDescent="0.25">
      <c r="A2447" t="s">
        <v>385</v>
      </c>
      <c r="B2447" t="s">
        <v>7</v>
      </c>
      <c r="U2447">
        <v>6.3500000000000005</v>
      </c>
    </row>
    <row r="2448" spans="1:22" x14ac:dyDescent="0.25">
      <c r="A2448" t="s">
        <v>386</v>
      </c>
      <c r="B2448" t="s">
        <v>1</v>
      </c>
      <c r="C2448">
        <v>0.10685948519676369</v>
      </c>
      <c r="D2448">
        <v>1.2959999999999926E-2</v>
      </c>
      <c r="E2448">
        <v>9.3899485196763721E-2</v>
      </c>
      <c r="F2448">
        <v>3.6434871299190749E-2</v>
      </c>
      <c r="G2448">
        <v>7.0424613897572735E-2</v>
      </c>
      <c r="H2448">
        <v>0.17499999999999877</v>
      </c>
      <c r="I2448">
        <v>0</v>
      </c>
      <c r="J2448">
        <v>3531033.5754916607</v>
      </c>
      <c r="K2448">
        <v>6845788.2331222305</v>
      </c>
      <c r="L2448">
        <v>18418352.313942794</v>
      </c>
      <c r="M2448">
        <v>18418352.313942783</v>
      </c>
      <c r="N2448">
        <v>529753.09635601752</v>
      </c>
      <c r="O2448">
        <v>9847068.7122578993</v>
      </c>
      <c r="P2448">
        <v>229464.28299515441</v>
      </c>
      <c r="Q2448">
        <v>28799.099889790508</v>
      </c>
      <c r="R2448">
        <v>0</v>
      </c>
      <c r="S2448">
        <v>271489.71347103815</v>
      </c>
      <c r="T2448">
        <v>0</v>
      </c>
      <c r="U2448">
        <v>445.88649179150326</v>
      </c>
      <c r="V2448">
        <v>242462865.78557703</v>
      </c>
    </row>
    <row r="2449" spans="1:22" x14ac:dyDescent="0.25">
      <c r="A2449" t="s">
        <v>386</v>
      </c>
      <c r="B2449" t="s">
        <v>2</v>
      </c>
      <c r="C2449">
        <v>5.7086370933591583E-2</v>
      </c>
      <c r="D2449">
        <v>1.2960000000000001E-2</v>
      </c>
      <c r="E2449">
        <v>4.4126370933591577E-2</v>
      </c>
      <c r="F2449">
        <v>2.3991592733397904E-2</v>
      </c>
      <c r="G2449">
        <v>3.3094778200193679E-2</v>
      </c>
      <c r="H2449">
        <v>0.17499999999999996</v>
      </c>
      <c r="I2449">
        <v>0</v>
      </c>
      <c r="J2449">
        <v>219042.56714628797</v>
      </c>
      <c r="K2449">
        <v>245010.15875328254</v>
      </c>
      <c r="L2449">
        <v>500226.74576524756</v>
      </c>
      <c r="M2449">
        <v>500226.74576524785</v>
      </c>
      <c r="N2449">
        <v>58700.932623649889</v>
      </c>
      <c r="O2449">
        <v>405351.79327592056</v>
      </c>
      <c r="P2449">
        <v>45160.845972165764</v>
      </c>
      <c r="Q2449">
        <v>6016.8132091962752</v>
      </c>
      <c r="R2449">
        <v>0</v>
      </c>
      <c r="S2449">
        <v>7523.2734422879221</v>
      </c>
      <c r="T2449">
        <v>0</v>
      </c>
      <c r="U2449">
        <v>25.700999999999997</v>
      </c>
      <c r="V2449">
        <v>14996718.197307697</v>
      </c>
    </row>
    <row r="2450" spans="1:22" x14ac:dyDescent="0.25">
      <c r="A2450" t="s">
        <v>386</v>
      </c>
      <c r="B2450" t="s">
        <v>3</v>
      </c>
      <c r="C2450">
        <v>9.4287750743515794E-2</v>
      </c>
      <c r="D2450">
        <v>1.2959999999999999E-2</v>
      </c>
      <c r="E2450">
        <v>8.1327750743515892E-2</v>
      </c>
      <c r="F2450">
        <v>3.3291937685878986E-2</v>
      </c>
      <c r="G2450">
        <v>6.0995813057636891E-2</v>
      </c>
      <c r="H2450">
        <v>0.17500000000000021</v>
      </c>
      <c r="I2450">
        <v>0</v>
      </c>
      <c r="J2450">
        <v>757610.74208452995</v>
      </c>
      <c r="K2450">
        <v>1257676.083143021</v>
      </c>
      <c r="L2450">
        <v>3442465.6300082845</v>
      </c>
      <c r="M2450">
        <v>3442465.6300082849</v>
      </c>
      <c r="N2450">
        <v>82640.654855196131</v>
      </c>
      <c r="O2450">
        <v>1932646.1703723553</v>
      </c>
      <c r="P2450">
        <v>28369.268773995402</v>
      </c>
      <c r="Q2450">
        <v>3457.6736390925057</v>
      </c>
      <c r="R2450">
        <v>0</v>
      </c>
      <c r="S2450">
        <v>50813.712442106204</v>
      </c>
      <c r="T2450">
        <v>0</v>
      </c>
      <c r="U2450">
        <v>95.90830000000004</v>
      </c>
      <c r="V2450">
        <v>52047021.329038449</v>
      </c>
    </row>
    <row r="2451" spans="1:22" x14ac:dyDescent="0.25">
      <c r="A2451" t="s">
        <v>386</v>
      </c>
      <c r="B2451" t="s">
        <v>4</v>
      </c>
      <c r="C2451">
        <v>0.12986510648435742</v>
      </c>
      <c r="D2451">
        <v>1.2959999999999992E-2</v>
      </c>
      <c r="E2451">
        <v>0.11690510648435756</v>
      </c>
      <c r="F2451">
        <v>4.2186276621089362E-2</v>
      </c>
      <c r="G2451">
        <v>8.7678829863268179E-2</v>
      </c>
      <c r="H2451">
        <v>0.17499999999999999</v>
      </c>
      <c r="I2451">
        <v>0</v>
      </c>
      <c r="J2451">
        <v>281387.42950530472</v>
      </c>
      <c r="K2451">
        <v>659374.62708646536</v>
      </c>
      <c r="L2451">
        <v>1868598.8170695417</v>
      </c>
      <c r="M2451">
        <v>1868598.8170695426</v>
      </c>
      <c r="N2451">
        <v>27381.266047463519</v>
      </c>
      <c r="O2451">
        <v>913380.79054430628</v>
      </c>
      <c r="P2451">
        <v>0</v>
      </c>
      <c r="Q2451">
        <v>0</v>
      </c>
      <c r="R2451">
        <v>0</v>
      </c>
      <c r="S2451">
        <v>27381.26604746361</v>
      </c>
      <c r="T2451">
        <v>0</v>
      </c>
      <c r="U2451">
        <v>41.349991791504209</v>
      </c>
      <c r="V2451">
        <v>19332533.596153844</v>
      </c>
    </row>
    <row r="2452" spans="1:22" x14ac:dyDescent="0.25">
      <c r="A2452" t="s">
        <v>386</v>
      </c>
      <c r="B2452" t="s">
        <v>5</v>
      </c>
      <c r="C2452">
        <v>0.11843021402450893</v>
      </c>
      <c r="D2452">
        <v>1.2960000000000022E-2</v>
      </c>
      <c r="E2452">
        <v>0.1054702140245089</v>
      </c>
      <c r="F2452">
        <v>3.9327553506127232E-2</v>
      </c>
      <c r="G2452">
        <v>7.9102660518381857E-2</v>
      </c>
      <c r="H2452">
        <v>0.17499999999999988</v>
      </c>
      <c r="I2452">
        <v>0</v>
      </c>
      <c r="J2452">
        <v>1741636.3562212617</v>
      </c>
      <c r="K2452">
        <v>3840867.622520749</v>
      </c>
      <c r="L2452">
        <v>10294724.21746547</v>
      </c>
      <c r="M2452">
        <v>10294724.217465462</v>
      </c>
      <c r="N2452">
        <v>306969.6625241898</v>
      </c>
      <c r="O2452">
        <v>5275534.3162178164</v>
      </c>
      <c r="P2452">
        <v>138278.33240767653</v>
      </c>
      <c r="Q2452">
        <v>16933.284843591096</v>
      </c>
      <c r="R2452">
        <v>0</v>
      </c>
      <c r="S2452">
        <v>151758.04527292622</v>
      </c>
      <c r="T2452">
        <v>0</v>
      </c>
      <c r="U2452">
        <v>220.1985</v>
      </c>
      <c r="V2452">
        <v>119640978.00634615</v>
      </c>
    </row>
    <row r="2453" spans="1:22" x14ac:dyDescent="0.25">
      <c r="A2453" t="s">
        <v>386</v>
      </c>
      <c r="B2453" t="s">
        <v>6</v>
      </c>
      <c r="C2453">
        <v>7.4174411569789142E-2</v>
      </c>
      <c r="D2453">
        <v>1.2959999999999985E-2</v>
      </c>
      <c r="E2453">
        <v>6.1214411569789066E-2</v>
      </c>
      <c r="F2453">
        <v>2.8263602892447282E-2</v>
      </c>
      <c r="G2453">
        <v>4.5910808677341854E-2</v>
      </c>
      <c r="H2453">
        <v>0.17499999999999993</v>
      </c>
      <c r="I2453">
        <v>0</v>
      </c>
      <c r="J2453">
        <v>243822.56150957869</v>
      </c>
      <c r="K2453">
        <v>300693.08420171193</v>
      </c>
      <c r="L2453">
        <v>849126.07425467274</v>
      </c>
      <c r="M2453">
        <v>849126.07425467251</v>
      </c>
      <c r="N2453">
        <v>13238.294587615645</v>
      </c>
      <c r="O2453">
        <v>531277.35112367489</v>
      </c>
      <c r="P2453">
        <v>732.25325687357804</v>
      </c>
      <c r="Q2453">
        <v>92.20998317488511</v>
      </c>
      <c r="R2453">
        <v>0</v>
      </c>
      <c r="S2453">
        <v>12413.831347567309</v>
      </c>
      <c r="T2453">
        <v>0</v>
      </c>
      <c r="U2453">
        <v>29.222700000000007</v>
      </c>
      <c r="V2453">
        <v>16730571.957500001</v>
      </c>
    </row>
    <row r="2454" spans="1:22" x14ac:dyDescent="0.25">
      <c r="A2454" t="s">
        <v>386</v>
      </c>
      <c r="B2454" t="s">
        <v>7</v>
      </c>
      <c r="C2454">
        <v>0.10509738906599525</v>
      </c>
      <c r="D2454">
        <v>1.2959999999999998E-2</v>
      </c>
      <c r="E2454">
        <v>9.2137389065995265E-2</v>
      </c>
      <c r="F2454">
        <v>3.5994347266498805E-2</v>
      </c>
      <c r="G2454">
        <v>6.9103041799496445E-2</v>
      </c>
      <c r="H2454">
        <v>0.17499999999999993</v>
      </c>
      <c r="I2454">
        <v>0</v>
      </c>
      <c r="J2454">
        <v>287533.91902469978</v>
      </c>
      <c r="K2454">
        <v>542166.65741701087</v>
      </c>
      <c r="L2454">
        <v>1463210.8293795681</v>
      </c>
      <c r="M2454">
        <v>1463210.8293795674</v>
      </c>
      <c r="N2454">
        <v>40822.285717866733</v>
      </c>
      <c r="O2454">
        <v>788878.29072384408</v>
      </c>
      <c r="P2454">
        <v>16923.582584443098</v>
      </c>
      <c r="Q2454">
        <v>2299.1182147357385</v>
      </c>
      <c r="R2454">
        <v>0</v>
      </c>
      <c r="S2454">
        <v>21599.584918687251</v>
      </c>
      <c r="T2454">
        <v>0</v>
      </c>
      <c r="U2454">
        <v>33.506</v>
      </c>
      <c r="V2454">
        <v>19715042.699230772</v>
      </c>
    </row>
    <row r="2455" spans="1:22" x14ac:dyDescent="0.25">
      <c r="A2455" t="s">
        <v>387</v>
      </c>
      <c r="B2455" t="s">
        <v>1</v>
      </c>
      <c r="C2455">
        <v>9.5739481218965042E-2</v>
      </c>
      <c r="D2455">
        <v>1.2960000000000025E-2</v>
      </c>
      <c r="E2455">
        <v>8.2779481218964918E-2</v>
      </c>
      <c r="F2455">
        <v>3.3654870304741222E-2</v>
      </c>
      <c r="G2455">
        <v>6.2084610914223758E-2</v>
      </c>
      <c r="H2455">
        <v>0.17500000000000032</v>
      </c>
      <c r="I2455">
        <v>0</v>
      </c>
      <c r="J2455">
        <v>1333535.9884293645</v>
      </c>
      <c r="K2455">
        <v>2323709.5872477288</v>
      </c>
      <c r="L2455">
        <v>6080719.5506935958</v>
      </c>
      <c r="M2455">
        <v>6080719.5506935939</v>
      </c>
      <c r="N2455">
        <v>222602.30276239617</v>
      </c>
      <c r="O2455">
        <v>3434643.2729146965</v>
      </c>
      <c r="P2455">
        <v>118210.84739960509</v>
      </c>
      <c r="Q2455">
        <v>14436.412487870692</v>
      </c>
      <c r="R2455">
        <v>0</v>
      </c>
      <c r="S2455">
        <v>89955.04287492123</v>
      </c>
      <c r="T2455">
        <v>0</v>
      </c>
      <c r="U2455">
        <v>169.83239999999992</v>
      </c>
      <c r="V2455">
        <v>91527537.654615447</v>
      </c>
    </row>
    <row r="2456" spans="1:22" x14ac:dyDescent="0.25">
      <c r="A2456" t="s">
        <v>387</v>
      </c>
      <c r="B2456" t="s">
        <v>2</v>
      </c>
      <c r="C2456">
        <v>7.6188838620914967E-2</v>
      </c>
      <c r="D2456">
        <v>1.2960000000000001E-2</v>
      </c>
      <c r="E2456">
        <v>6.3228838620914982E-2</v>
      </c>
      <c r="F2456">
        <v>2.8767209655228741E-2</v>
      </c>
      <c r="G2456">
        <v>4.7421628965686212E-2</v>
      </c>
      <c r="H2456">
        <v>0.17500000000000002</v>
      </c>
      <c r="I2456">
        <v>0</v>
      </c>
      <c r="J2456">
        <v>101631.29187323077</v>
      </c>
      <c r="K2456">
        <v>185058.49222342754</v>
      </c>
      <c r="L2456">
        <v>302974.17491708935</v>
      </c>
      <c r="M2456">
        <v>302974.1749170894</v>
      </c>
      <c r="N2456">
        <v>63050.325438298343</v>
      </c>
      <c r="O2456">
        <v>223639.45865836</v>
      </c>
      <c r="P2456">
        <v>52018.875975463001</v>
      </c>
      <c r="Q2456">
        <v>6369.9514417971386</v>
      </c>
      <c r="R2456">
        <v>0</v>
      </c>
      <c r="S2456">
        <v>4661.4980210381946</v>
      </c>
      <c r="T2456">
        <v>0</v>
      </c>
      <c r="U2456">
        <v>10.574999999999999</v>
      </c>
      <c r="V2456">
        <v>6940667.355769231</v>
      </c>
    </row>
    <row r="2457" spans="1:22" x14ac:dyDescent="0.25">
      <c r="A2457" t="s">
        <v>387</v>
      </c>
      <c r="B2457" t="s">
        <v>3</v>
      </c>
      <c r="C2457">
        <v>9.5870117431697779E-2</v>
      </c>
      <c r="D2457">
        <v>1.2959999999999994E-2</v>
      </c>
      <c r="E2457">
        <v>8.2910117431697822E-2</v>
      </c>
      <c r="F2457">
        <v>3.3687529357924427E-2</v>
      </c>
      <c r="G2457">
        <v>6.2182588073773359E-2</v>
      </c>
      <c r="H2457">
        <v>0.17499999999999991</v>
      </c>
      <c r="I2457">
        <v>0</v>
      </c>
      <c r="J2457">
        <v>309719.91944883869</v>
      </c>
      <c r="K2457">
        <v>525841.40496521769</v>
      </c>
      <c r="L2457">
        <v>1454358.2035431659</v>
      </c>
      <c r="M2457">
        <v>1454358.203543165</v>
      </c>
      <c r="N2457">
        <v>30791.502838121844</v>
      </c>
      <c r="O2457">
        <v>804769.82157593453</v>
      </c>
      <c r="P2457">
        <v>8332.3192949049844</v>
      </c>
      <c r="Q2457">
        <v>999.87831538859791</v>
      </c>
      <c r="R2457">
        <v>0</v>
      </c>
      <c r="S2457">
        <v>21459.305227828361</v>
      </c>
      <c r="T2457">
        <v>0</v>
      </c>
      <c r="U2457">
        <v>39.54</v>
      </c>
      <c r="V2457">
        <v>21297683.601538464</v>
      </c>
    </row>
    <row r="2458" spans="1:22" x14ac:dyDescent="0.25">
      <c r="A2458" t="s">
        <v>387</v>
      </c>
      <c r="B2458" t="s">
        <v>4</v>
      </c>
      <c r="C2458">
        <v>0.11037849587160262</v>
      </c>
      <c r="D2458">
        <v>1.2960000000000001E-2</v>
      </c>
      <c r="E2458">
        <v>9.7418495871602589E-2</v>
      </c>
      <c r="F2458">
        <v>3.7314623967900654E-2</v>
      </c>
      <c r="G2458">
        <v>7.3063871903701949E-2</v>
      </c>
      <c r="H2458">
        <v>0.17499999999999999</v>
      </c>
      <c r="I2458">
        <v>0</v>
      </c>
      <c r="J2458">
        <v>120081.35506663995</v>
      </c>
      <c r="K2458">
        <v>235947.82084208229</v>
      </c>
      <c r="L2458">
        <v>668626.44599960896</v>
      </c>
      <c r="M2458">
        <v>668626.44599960919</v>
      </c>
      <c r="N2458">
        <v>9804.2541316594579</v>
      </c>
      <c r="O2458">
        <v>346224.92177706287</v>
      </c>
      <c r="P2458">
        <v>0</v>
      </c>
      <c r="Q2458">
        <v>0</v>
      </c>
      <c r="R2458">
        <v>0</v>
      </c>
      <c r="S2458">
        <v>9804.2541316594816</v>
      </c>
      <c r="T2458">
        <v>0</v>
      </c>
      <c r="U2458">
        <v>18.028399999999998</v>
      </c>
      <c r="V2458">
        <v>8252328.0151923085</v>
      </c>
    </row>
    <row r="2459" spans="1:22" x14ac:dyDescent="0.25">
      <c r="A2459" t="s">
        <v>387</v>
      </c>
      <c r="B2459" t="s">
        <v>5</v>
      </c>
      <c r="C2459">
        <v>0.10407268107960149</v>
      </c>
      <c r="D2459">
        <v>1.2959999999999991E-2</v>
      </c>
      <c r="E2459">
        <v>9.111268107960134E-2</v>
      </c>
      <c r="F2459">
        <v>3.5738170269900317E-2</v>
      </c>
      <c r="G2459">
        <v>6.8334510809701002E-2</v>
      </c>
      <c r="H2459">
        <v>0.17500000000000018</v>
      </c>
      <c r="I2459">
        <v>0</v>
      </c>
      <c r="J2459">
        <v>655885.9895904205</v>
      </c>
      <c r="K2459">
        <v>1245071.4650328951</v>
      </c>
      <c r="L2459">
        <v>3281917.6334563601</v>
      </c>
      <c r="M2459">
        <v>3281917.6334563596</v>
      </c>
      <c r="N2459">
        <v>113324.19041057932</v>
      </c>
      <c r="O2459">
        <v>1787633.2642127348</v>
      </c>
      <c r="P2459">
        <v>57724.520465099806</v>
      </c>
      <c r="Q2459">
        <v>7050.3669309884808</v>
      </c>
      <c r="R2459">
        <v>0</v>
      </c>
      <c r="S2459">
        <v>48549.303014493045</v>
      </c>
      <c r="T2459">
        <v>0</v>
      </c>
      <c r="U2459">
        <v>82.126200000000011</v>
      </c>
      <c r="V2459">
        <v>44991616.01346153</v>
      </c>
    </row>
    <row r="2460" spans="1:22" x14ac:dyDescent="0.25">
      <c r="A2460" t="s">
        <v>387</v>
      </c>
      <c r="B2460" t="s">
        <v>6</v>
      </c>
      <c r="C2460">
        <v>4.6660945959460201E-2</v>
      </c>
      <c r="D2460">
        <v>1.2960000000000005E-2</v>
      </c>
      <c r="E2460">
        <v>3.3700945959460209E-2</v>
      </c>
      <c r="F2460">
        <v>2.1385236489865064E-2</v>
      </c>
      <c r="G2460">
        <v>2.5275709469595144E-2</v>
      </c>
      <c r="H2460">
        <v>0.17500000000000002</v>
      </c>
      <c r="I2460">
        <v>0</v>
      </c>
      <c r="J2460">
        <v>107790.65080315807</v>
      </c>
      <c r="K2460">
        <v>76808.728443318803</v>
      </c>
      <c r="L2460">
        <v>217071.42205498763</v>
      </c>
      <c r="M2460">
        <v>217071.42205498758</v>
      </c>
      <c r="N2460">
        <v>3338.6908187421213</v>
      </c>
      <c r="O2460">
        <v>181260.68842773474</v>
      </c>
      <c r="P2460">
        <v>135.1316641372843</v>
      </c>
      <c r="Q2460">
        <v>16.215799696474114</v>
      </c>
      <c r="R2460">
        <v>0</v>
      </c>
      <c r="S2460">
        <v>3187.3433549084311</v>
      </c>
      <c r="T2460">
        <v>0</v>
      </c>
      <c r="U2460">
        <v>13.962799999999996</v>
      </c>
      <c r="V2460">
        <v>7402052.2840384617</v>
      </c>
    </row>
    <row r="2461" spans="1:22" x14ac:dyDescent="0.25">
      <c r="A2461" t="s">
        <v>387</v>
      </c>
      <c r="B2461" t="s">
        <v>7</v>
      </c>
      <c r="U2461">
        <v>5.6</v>
      </c>
    </row>
    <row r="2462" spans="1:22" x14ac:dyDescent="0.25">
      <c r="A2462" t="s">
        <v>388</v>
      </c>
      <c r="B2462" t="s">
        <v>1</v>
      </c>
      <c r="C2462">
        <v>0.11698797199124401</v>
      </c>
      <c r="D2462">
        <v>1.2960000000000041E-2</v>
      </c>
      <c r="E2462">
        <v>0.10402797199124422</v>
      </c>
      <c r="F2462">
        <v>3.8966992997811034E-2</v>
      </c>
      <c r="G2462">
        <v>7.8020978993432799E-2</v>
      </c>
      <c r="H2462">
        <v>0.17499999999999938</v>
      </c>
      <c r="I2462">
        <v>0</v>
      </c>
      <c r="J2462">
        <v>2168819.5402765665</v>
      </c>
      <c r="K2462">
        <v>4993797.2140382156</v>
      </c>
      <c r="L2462">
        <v>12598747.885876821</v>
      </c>
      <c r="M2462">
        <v>12598747.885876831</v>
      </c>
      <c r="N2462">
        <v>595660.93905945495</v>
      </c>
      <c r="O2462">
        <v>6566955.8152553337</v>
      </c>
      <c r="P2462">
        <v>363989.40920824656</v>
      </c>
      <c r="Q2462">
        <v>45172.47611507128</v>
      </c>
      <c r="R2462">
        <v>0</v>
      </c>
      <c r="S2462">
        <v>186499.05373614124</v>
      </c>
      <c r="T2462">
        <v>0</v>
      </c>
      <c r="U2462">
        <v>275.56623198659611</v>
      </c>
      <c r="V2462">
        <v>148842653.43764794</v>
      </c>
    </row>
    <row r="2463" spans="1:22" x14ac:dyDescent="0.25">
      <c r="A2463" t="s">
        <v>388</v>
      </c>
      <c r="B2463" t="s">
        <v>2</v>
      </c>
      <c r="C2463">
        <v>0.10635297992383243</v>
      </c>
      <c r="D2463">
        <v>1.2959999999999991E-2</v>
      </c>
      <c r="E2463">
        <v>9.3392979923832428E-2</v>
      </c>
      <c r="F2463">
        <v>3.6308244980958096E-2</v>
      </c>
      <c r="G2463">
        <v>7.0044734942874276E-2</v>
      </c>
      <c r="H2463">
        <v>0.17499999999999991</v>
      </c>
      <c r="I2463">
        <v>0</v>
      </c>
      <c r="J2463">
        <v>223082.1480666461</v>
      </c>
      <c r="K2463">
        <v>500293.37183662452</v>
      </c>
      <c r="L2463">
        <v>1108399.8862085962</v>
      </c>
      <c r="M2463">
        <v>1108399.8862085964</v>
      </c>
      <c r="N2463">
        <v>98120.05732531962</v>
      </c>
      <c r="O2463">
        <v>625255.46257795137</v>
      </c>
      <c r="P2463">
        <v>71825.999829568842</v>
      </c>
      <c r="Q2463">
        <v>9705.3435601045348</v>
      </c>
      <c r="R2463">
        <v>0</v>
      </c>
      <c r="S2463">
        <v>16588.713935645996</v>
      </c>
      <c r="T2463">
        <v>0</v>
      </c>
      <c r="U2463">
        <v>27.1</v>
      </c>
      <c r="V2463">
        <v>15275663.269230768</v>
      </c>
    </row>
    <row r="2464" spans="1:22" x14ac:dyDescent="0.25">
      <c r="A2464" t="s">
        <v>388</v>
      </c>
      <c r="B2464" t="s">
        <v>3</v>
      </c>
      <c r="C2464">
        <v>0.1100830123133434</v>
      </c>
      <c r="D2464">
        <v>1.2959999999999984E-2</v>
      </c>
      <c r="E2464">
        <v>9.7123012313343374E-2</v>
      </c>
      <c r="F2464">
        <v>3.7240753078335805E-2</v>
      </c>
      <c r="G2464">
        <v>7.2842259235007492E-2</v>
      </c>
      <c r="H2464">
        <v>0.17500000000000024</v>
      </c>
      <c r="I2464">
        <v>0</v>
      </c>
      <c r="J2464">
        <v>621602.58672265941</v>
      </c>
      <c r="K2464">
        <v>1259833.6624928867</v>
      </c>
      <c r="L2464">
        <v>3399555.4314760766</v>
      </c>
      <c r="M2464">
        <v>3399555.4314760775</v>
      </c>
      <c r="N2464">
        <v>94986.389000645606</v>
      </c>
      <c r="O2464">
        <v>1786449.8602149009</v>
      </c>
      <c r="P2464">
        <v>39979.369105871374</v>
      </c>
      <c r="Q2464">
        <v>4845.2504353495842</v>
      </c>
      <c r="R2464">
        <v>0</v>
      </c>
      <c r="S2464">
        <v>50161.769459425108</v>
      </c>
      <c r="T2464">
        <v>0</v>
      </c>
      <c r="U2464">
        <v>78.699399999999997</v>
      </c>
      <c r="V2464">
        <v>42653991.49423077</v>
      </c>
    </row>
    <row r="2465" spans="1:22" x14ac:dyDescent="0.25">
      <c r="A2465" t="s">
        <v>388</v>
      </c>
      <c r="B2465" t="s">
        <v>4</v>
      </c>
      <c r="C2465">
        <v>8.9999180993571445E-2</v>
      </c>
      <c r="D2465">
        <v>1.2959999999999991E-2</v>
      </c>
      <c r="E2465">
        <v>7.7039180993571404E-2</v>
      </c>
      <c r="F2465">
        <v>3.221979524839283E-2</v>
      </c>
      <c r="G2465">
        <v>5.7779385745178574E-2</v>
      </c>
      <c r="H2465">
        <v>0.17499999999999991</v>
      </c>
      <c r="I2465">
        <v>0</v>
      </c>
      <c r="J2465">
        <v>209325.11566479504</v>
      </c>
      <c r="K2465">
        <v>324866.47796798183</v>
      </c>
      <c r="L2465">
        <v>920571.10377337132</v>
      </c>
      <c r="M2465">
        <v>920571.1037733712</v>
      </c>
      <c r="N2465">
        <v>13507.082532643457</v>
      </c>
      <c r="O2465">
        <v>520684.51110013342</v>
      </c>
      <c r="P2465">
        <v>0</v>
      </c>
      <c r="Q2465">
        <v>0</v>
      </c>
      <c r="R2465">
        <v>0</v>
      </c>
      <c r="S2465">
        <v>13507.08253264357</v>
      </c>
      <c r="T2465">
        <v>0</v>
      </c>
      <c r="U2465">
        <v>30.3</v>
      </c>
      <c r="V2465">
        <v>14387167.648461536</v>
      </c>
    </row>
    <row r="2466" spans="1:22" x14ac:dyDescent="0.25">
      <c r="A2466" t="s">
        <v>388</v>
      </c>
      <c r="B2466" t="s">
        <v>5</v>
      </c>
      <c r="C2466">
        <v>0.13238770069532499</v>
      </c>
      <c r="D2466">
        <v>1.296000000000002E-2</v>
      </c>
      <c r="E2466">
        <v>0.11942770069532505</v>
      </c>
      <c r="F2466">
        <v>4.2816925173831247E-2</v>
      </c>
      <c r="G2466">
        <v>8.9570775521493701E-2</v>
      </c>
      <c r="H2466">
        <v>0.17500000000000032</v>
      </c>
      <c r="I2466">
        <v>0</v>
      </c>
      <c r="J2466">
        <v>1008202.2620334212</v>
      </c>
      <c r="K2466">
        <v>2722028.7400929532</v>
      </c>
      <c r="L2466">
        <v>6668416.3808402941</v>
      </c>
      <c r="M2466">
        <v>6668416.3808402922</v>
      </c>
      <c r="N2466">
        <v>374417.45985963847</v>
      </c>
      <c r="O2466">
        <v>3355813.5422667339</v>
      </c>
      <c r="P2466">
        <v>245787.49518416921</v>
      </c>
      <c r="Q2466">
        <v>29854.29670898071</v>
      </c>
      <c r="R2466">
        <v>0</v>
      </c>
      <c r="S2466">
        <v>98775.667966490611</v>
      </c>
      <c r="T2466">
        <v>0</v>
      </c>
      <c r="U2466">
        <v>125.46683198659603</v>
      </c>
      <c r="V2466">
        <v>69190932.718032524</v>
      </c>
    </row>
    <row r="2467" spans="1:22" x14ac:dyDescent="0.25">
      <c r="A2467" t="s">
        <v>388</v>
      </c>
      <c r="B2467" t="s">
        <v>6</v>
      </c>
      <c r="U2467">
        <v>10</v>
      </c>
    </row>
    <row r="2468" spans="1:22" x14ac:dyDescent="0.25">
      <c r="A2468" t="s">
        <v>388</v>
      </c>
      <c r="B2468" t="s">
        <v>7</v>
      </c>
      <c r="U2468">
        <v>4</v>
      </c>
    </row>
    <row r="2469" spans="1:22" x14ac:dyDescent="0.25">
      <c r="A2469" t="s">
        <v>389</v>
      </c>
      <c r="B2469" t="s">
        <v>1</v>
      </c>
      <c r="C2469">
        <v>0.11860998381220769</v>
      </c>
      <c r="D2469">
        <v>1.2960000000000011E-2</v>
      </c>
      <c r="E2469">
        <v>0.10564998381220765</v>
      </c>
      <c r="F2469">
        <v>3.9372495953051853E-2</v>
      </c>
      <c r="G2469">
        <v>7.9237487859155756E-2</v>
      </c>
      <c r="H2469">
        <v>0.17500000000000054</v>
      </c>
      <c r="I2469">
        <v>0</v>
      </c>
      <c r="J2469">
        <v>1020212.2471921637</v>
      </c>
      <c r="K2469">
        <v>2414992.2355609788</v>
      </c>
      <c r="L2469">
        <v>5774446.2259075288</v>
      </c>
      <c r="M2469">
        <v>5774446.2259075269</v>
      </c>
      <c r="N2469">
        <v>367632.62019384652</v>
      </c>
      <c r="O2469">
        <v>3067571.8625592915</v>
      </c>
      <c r="P2469">
        <v>251220.2721966402</v>
      </c>
      <c r="Q2469">
        <v>30317.582869413654</v>
      </c>
      <c r="R2469">
        <v>0</v>
      </c>
      <c r="S2469">
        <v>86094.765127795356</v>
      </c>
      <c r="T2469">
        <v>0</v>
      </c>
      <c r="U2469">
        <v>123.91259999999997</v>
      </c>
      <c r="V2469">
        <v>70028434.338678882</v>
      </c>
    </row>
    <row r="2470" spans="1:22" x14ac:dyDescent="0.25">
      <c r="A2470" t="s">
        <v>389</v>
      </c>
      <c r="B2470" t="s">
        <v>2</v>
      </c>
      <c r="C2470">
        <v>7.2525209593350487E-2</v>
      </c>
      <c r="D2470">
        <v>1.2959999999999999E-2</v>
      </c>
      <c r="E2470">
        <v>5.9565209593350446E-2</v>
      </c>
      <c r="F2470">
        <v>2.7851302398337618E-2</v>
      </c>
      <c r="G2470">
        <v>4.4673907195012817E-2</v>
      </c>
      <c r="H2470">
        <v>0.17499999999999993</v>
      </c>
      <c r="I2470">
        <v>0</v>
      </c>
      <c r="J2470">
        <v>165403.88081501532</v>
      </c>
      <c r="K2470">
        <v>239795.6204155499</v>
      </c>
      <c r="L2470">
        <v>521231.61401438777</v>
      </c>
      <c r="M2470">
        <v>521231.61401438789</v>
      </c>
      <c r="N2470">
        <v>49538.811808065337</v>
      </c>
      <c r="O2470">
        <v>355660.68942249985</v>
      </c>
      <c r="P2470">
        <v>36900.620790002155</v>
      </c>
      <c r="Q2470">
        <v>4599.2247006170801</v>
      </c>
      <c r="R2470">
        <v>0</v>
      </c>
      <c r="S2470">
        <v>8038.9663174462239</v>
      </c>
      <c r="T2470">
        <v>0</v>
      </c>
      <c r="U2470">
        <v>19.100000000000001</v>
      </c>
      <c r="V2470">
        <v>11359155.192307696</v>
      </c>
    </row>
    <row r="2471" spans="1:22" x14ac:dyDescent="0.25">
      <c r="A2471" t="s">
        <v>389</v>
      </c>
      <c r="B2471" t="s">
        <v>3</v>
      </c>
      <c r="C2471">
        <v>0.14845292626037551</v>
      </c>
      <c r="D2471">
        <v>1.2959999999999992E-2</v>
      </c>
      <c r="E2471">
        <v>0.13549292626037546</v>
      </c>
      <c r="F2471">
        <v>4.6833231565093884E-2</v>
      </c>
      <c r="G2471">
        <v>0.10161969469528162</v>
      </c>
      <c r="H2471">
        <v>0.17499999999999993</v>
      </c>
      <c r="I2471">
        <v>0</v>
      </c>
      <c r="J2471">
        <v>230190.43978768765</v>
      </c>
      <c r="K2471">
        <v>624787.44329183782</v>
      </c>
      <c r="L2471">
        <v>1697131.2322846728</v>
      </c>
      <c r="M2471">
        <v>1697131.232284673</v>
      </c>
      <c r="N2471">
        <v>44307.774397709989</v>
      </c>
      <c r="O2471">
        <v>810670.10868181544</v>
      </c>
      <c r="P2471">
        <v>17097.699841517369</v>
      </c>
      <c r="Q2471">
        <v>2051.7239809820844</v>
      </c>
      <c r="R2471">
        <v>0</v>
      </c>
      <c r="S2471">
        <v>25158.350575210796</v>
      </c>
      <c r="T2471">
        <v>0</v>
      </c>
      <c r="U2471">
        <v>29.945499999999999</v>
      </c>
      <c r="V2471">
        <v>15818878.851730771</v>
      </c>
    </row>
    <row r="2472" spans="1:22" x14ac:dyDescent="0.25">
      <c r="A2472" t="s">
        <v>389</v>
      </c>
      <c r="B2472" t="s">
        <v>4</v>
      </c>
      <c r="U2472">
        <v>7.9999999999999991</v>
      </c>
    </row>
    <row r="2473" spans="1:22" x14ac:dyDescent="0.25">
      <c r="A2473" t="s">
        <v>389</v>
      </c>
      <c r="B2473" t="s">
        <v>5</v>
      </c>
      <c r="C2473">
        <v>0.12224585137477316</v>
      </c>
      <c r="D2473">
        <v>1.2959999999999991E-2</v>
      </c>
      <c r="E2473">
        <v>0.10928585137477317</v>
      </c>
      <c r="F2473">
        <v>4.0281462843693307E-2</v>
      </c>
      <c r="G2473">
        <v>8.1964388531079818E-2</v>
      </c>
      <c r="H2473">
        <v>0.17500000000000013</v>
      </c>
      <c r="I2473">
        <v>0</v>
      </c>
      <c r="J2473">
        <v>501464.9584190796</v>
      </c>
      <c r="K2473">
        <v>1326564.8552418903</v>
      </c>
      <c r="L2473">
        <v>2921797.3676584959</v>
      </c>
      <c r="M2473">
        <v>2921797.3676584959</v>
      </c>
      <c r="N2473">
        <v>264474.29951679497</v>
      </c>
      <c r="O2473">
        <v>1563555.5141441752</v>
      </c>
      <c r="P2473">
        <v>197221.95156512072</v>
      </c>
      <c r="Q2473">
        <v>23666.634187814485</v>
      </c>
      <c r="R2473">
        <v>0</v>
      </c>
      <c r="S2473">
        <v>43585.713763858774</v>
      </c>
      <c r="T2473">
        <v>0</v>
      </c>
      <c r="U2473">
        <v>56.504099999999994</v>
      </c>
      <c r="V2473">
        <v>34386642.114423066</v>
      </c>
    </row>
    <row r="2474" spans="1:22" x14ac:dyDescent="0.25">
      <c r="A2474" t="s">
        <v>389</v>
      </c>
      <c r="B2474" t="s">
        <v>6</v>
      </c>
      <c r="U2474">
        <v>7.8630000000000013</v>
      </c>
    </row>
    <row r="2475" spans="1:22" x14ac:dyDescent="0.25">
      <c r="A2475" t="s">
        <v>389</v>
      </c>
      <c r="B2475" t="s">
        <v>7</v>
      </c>
      <c r="U2475">
        <v>2.5</v>
      </c>
    </row>
    <row r="2476" spans="1:22" x14ac:dyDescent="0.25">
      <c r="A2476" t="s">
        <v>390</v>
      </c>
      <c r="B2476" t="s">
        <v>1</v>
      </c>
      <c r="C2476">
        <v>5.9875285887141354E-2</v>
      </c>
      <c r="D2476">
        <v>1.296000000000001E-2</v>
      </c>
      <c r="E2476">
        <v>4.6915285887141361E-2</v>
      </c>
      <c r="F2476">
        <v>2.4688821471785333E-2</v>
      </c>
      <c r="G2476">
        <v>3.5186464415355993E-2</v>
      </c>
      <c r="H2476">
        <v>0.17500000000000052</v>
      </c>
      <c r="I2476">
        <v>0</v>
      </c>
      <c r="J2476">
        <v>953780.5063912156</v>
      </c>
      <c r="K2476">
        <v>934701.50044267555</v>
      </c>
      <c r="L2476">
        <v>2429750.7853022381</v>
      </c>
      <c r="M2476">
        <v>2429750.7853022376</v>
      </c>
      <c r="N2476">
        <v>93588.429006446851</v>
      </c>
      <c r="O2476">
        <v>1794893.5778274441</v>
      </c>
      <c r="P2476">
        <v>50900.102209501885</v>
      </c>
      <c r="Q2476">
        <v>6700.9825019261198</v>
      </c>
      <c r="R2476">
        <v>0</v>
      </c>
      <c r="S2476">
        <v>35987.344295019058</v>
      </c>
      <c r="T2476">
        <v>0</v>
      </c>
      <c r="U2476">
        <v>123.32439999999991</v>
      </c>
      <c r="V2476">
        <v>65467857.171730772</v>
      </c>
    </row>
    <row r="2477" spans="1:22" x14ac:dyDescent="0.25">
      <c r="A2477" t="s">
        <v>390</v>
      </c>
      <c r="B2477" t="s">
        <v>2</v>
      </c>
      <c r="U2477">
        <v>8</v>
      </c>
    </row>
    <row r="2478" spans="1:22" x14ac:dyDescent="0.25">
      <c r="A2478" t="s">
        <v>390</v>
      </c>
      <c r="B2478" t="s">
        <v>3</v>
      </c>
      <c r="C2478">
        <v>5.3125325313132202E-2</v>
      </c>
      <c r="D2478">
        <v>1.2960000000000003E-2</v>
      </c>
      <c r="E2478">
        <v>4.0165325313132202E-2</v>
      </c>
      <c r="F2478">
        <v>2.300133132828304E-2</v>
      </c>
      <c r="G2478">
        <v>3.0123993984849152E-2</v>
      </c>
      <c r="H2478">
        <v>0.17499999999999993</v>
      </c>
      <c r="I2478">
        <v>0</v>
      </c>
      <c r="J2478">
        <v>263552.23557295749</v>
      </c>
      <c r="K2478">
        <v>212944.75155229401</v>
      </c>
      <c r="L2478">
        <v>591962.72878133995</v>
      </c>
      <c r="M2478">
        <v>591962.72878134018</v>
      </c>
      <c r="N2478">
        <v>11717.881468885578</v>
      </c>
      <c r="O2478">
        <v>464779.10565636604</v>
      </c>
      <c r="P2478">
        <v>2688.2657005690585</v>
      </c>
      <c r="Q2478">
        <v>322.59188406828702</v>
      </c>
      <c r="R2478">
        <v>0</v>
      </c>
      <c r="S2478">
        <v>8707.0238842482213</v>
      </c>
      <c r="T2478">
        <v>0</v>
      </c>
      <c r="U2478">
        <v>33.445</v>
      </c>
      <c r="V2478">
        <v>18100842.405769233</v>
      </c>
    </row>
    <row r="2479" spans="1:22" x14ac:dyDescent="0.25">
      <c r="A2479" t="s">
        <v>390</v>
      </c>
      <c r="B2479" t="s">
        <v>4</v>
      </c>
      <c r="C2479">
        <v>5.7322277406387283E-2</v>
      </c>
      <c r="D2479">
        <v>1.2960000000000003E-2</v>
      </c>
      <c r="E2479">
        <v>4.4362277406387277E-2</v>
      </c>
      <c r="F2479">
        <v>2.4050569351596822E-2</v>
      </c>
      <c r="G2479">
        <v>3.3271708054790461E-2</v>
      </c>
      <c r="H2479">
        <v>0.17500000000000002</v>
      </c>
      <c r="I2479">
        <v>0</v>
      </c>
      <c r="J2479">
        <v>81755.854266461538</v>
      </c>
      <c r="K2479">
        <v>73594.313224616315</v>
      </c>
      <c r="L2479">
        <v>208531.04907018895</v>
      </c>
      <c r="M2479">
        <v>208531.04907018898</v>
      </c>
      <c r="N2479">
        <v>3062.9726509149768</v>
      </c>
      <c r="O2479">
        <v>152287.19484016288</v>
      </c>
      <c r="P2479">
        <v>0</v>
      </c>
      <c r="Q2479">
        <v>0</v>
      </c>
      <c r="R2479">
        <v>0</v>
      </c>
      <c r="S2479">
        <v>3062.9726509150096</v>
      </c>
      <c r="T2479">
        <v>0</v>
      </c>
      <c r="U2479">
        <v>12.649999999999999</v>
      </c>
      <c r="V2479">
        <v>5623487.211538462</v>
      </c>
    </row>
    <row r="2480" spans="1:22" x14ac:dyDescent="0.25">
      <c r="A2480" t="s">
        <v>390</v>
      </c>
      <c r="B2480" t="s">
        <v>5</v>
      </c>
      <c r="C2480">
        <v>6.9824906847423748E-2</v>
      </c>
      <c r="D2480">
        <v>1.2959999999999994E-2</v>
      </c>
      <c r="E2480">
        <v>5.6864906847423763E-2</v>
      </c>
      <c r="F2480">
        <v>2.7176226711855919E-2</v>
      </c>
      <c r="G2480">
        <v>4.2648680135567801E-2</v>
      </c>
      <c r="H2480">
        <v>0.17500000000000013</v>
      </c>
      <c r="I2480">
        <v>0</v>
      </c>
      <c r="J2480">
        <v>485666.30385950953</v>
      </c>
      <c r="K2480">
        <v>599039.30500822421</v>
      </c>
      <c r="L2480">
        <v>1504291.6839539513</v>
      </c>
      <c r="M2480">
        <v>1504291.683953952</v>
      </c>
      <c r="N2480">
        <v>73206.557767680264</v>
      </c>
      <c r="O2480">
        <v>1011499.0511000535</v>
      </c>
      <c r="P2480">
        <v>44853.816819684755</v>
      </c>
      <c r="Q2480">
        <v>5975.4282551480655</v>
      </c>
      <c r="R2480">
        <v>0</v>
      </c>
      <c r="S2480">
        <v>22377.312692847514</v>
      </c>
      <c r="T2480">
        <v>0</v>
      </c>
      <c r="U2480">
        <v>62.609399999999987</v>
      </c>
      <c r="V2480">
        <v>33314905.778269239</v>
      </c>
    </row>
    <row r="2481" spans="1:22" x14ac:dyDescent="0.25">
      <c r="A2481" t="s">
        <v>390</v>
      </c>
      <c r="B2481" t="s">
        <v>6</v>
      </c>
      <c r="U2481">
        <v>6.1199999999999992</v>
      </c>
    </row>
    <row r="2482" spans="1:22" x14ac:dyDescent="0.25">
      <c r="A2482" t="s">
        <v>390</v>
      </c>
      <c r="B2482" t="s">
        <v>7</v>
      </c>
      <c r="U2482">
        <v>0.5</v>
      </c>
    </row>
    <row r="2483" spans="1:22" x14ac:dyDescent="0.25">
      <c r="A2483" t="s">
        <v>391</v>
      </c>
      <c r="B2483" t="s">
        <v>1</v>
      </c>
      <c r="C2483">
        <v>7.8154954577330502E-2</v>
      </c>
      <c r="D2483">
        <v>1.2960000000000022E-2</v>
      </c>
      <c r="E2483">
        <v>6.5194954577330488E-2</v>
      </c>
      <c r="F2483">
        <v>2.9258738644332625E-2</v>
      </c>
      <c r="G2483">
        <v>4.8896215932997901E-2</v>
      </c>
      <c r="H2483">
        <v>0.17500000000000029</v>
      </c>
      <c r="I2483">
        <v>0</v>
      </c>
      <c r="J2483">
        <v>1154502.0039381511</v>
      </c>
      <c r="K2483">
        <v>1724066.7150049366</v>
      </c>
      <c r="L2483">
        <v>3929057.1503202235</v>
      </c>
      <c r="M2483">
        <v>3929057.1503202263</v>
      </c>
      <c r="N2483">
        <v>310785.74867364578</v>
      </c>
      <c r="O2483">
        <v>2567782.9702694425</v>
      </c>
      <c r="P2483">
        <v>224866.68824682559</v>
      </c>
      <c r="Q2483">
        <v>27221.236810331586</v>
      </c>
      <c r="R2483">
        <v>0</v>
      </c>
      <c r="S2483">
        <v>58697.82361648931</v>
      </c>
      <c r="T2483">
        <v>0</v>
      </c>
      <c r="U2483">
        <v>139.48689999999999</v>
      </c>
      <c r="V2483">
        <v>79162726.651692286</v>
      </c>
    </row>
    <row r="2484" spans="1:22" x14ac:dyDescent="0.25">
      <c r="A2484" t="s">
        <v>391</v>
      </c>
      <c r="B2484" t="s">
        <v>2</v>
      </c>
      <c r="C2484">
        <v>3.8583550420275788E-2</v>
      </c>
      <c r="D2484">
        <v>1.2959999999999998E-2</v>
      </c>
      <c r="E2484">
        <v>2.5623550420275799E-2</v>
      </c>
      <c r="F2484">
        <v>1.9365887605068945E-2</v>
      </c>
      <c r="G2484">
        <v>1.9217662815206846E-2</v>
      </c>
      <c r="H2484">
        <v>0.17499999999999999</v>
      </c>
      <c r="I2484">
        <v>0</v>
      </c>
      <c r="J2484">
        <v>118508.05567476552</v>
      </c>
      <c r="K2484">
        <v>71590.632332707915</v>
      </c>
      <c r="L2484">
        <v>144435.82280648404</v>
      </c>
      <c r="M2484">
        <v>144435.82280648407</v>
      </c>
      <c r="N2484">
        <v>17584.018547909916</v>
      </c>
      <c r="O2484">
        <v>172514.66945956351</v>
      </c>
      <c r="P2484">
        <v>13747.041665133962</v>
      </c>
      <c r="Q2484">
        <v>1649.6449998160754</v>
      </c>
      <c r="R2484">
        <v>0</v>
      </c>
      <c r="S2484">
        <v>2187.3318829598775</v>
      </c>
      <c r="T2484">
        <v>0</v>
      </c>
      <c r="U2484">
        <v>12.7666</v>
      </c>
      <c r="V2484">
        <v>8125114.6834615385</v>
      </c>
    </row>
    <row r="2485" spans="1:22" x14ac:dyDescent="0.25">
      <c r="A2485" t="s">
        <v>391</v>
      </c>
      <c r="B2485" t="s">
        <v>3</v>
      </c>
      <c r="C2485">
        <v>7.8480159305926181E-2</v>
      </c>
      <c r="D2485">
        <v>1.2959999999999996E-2</v>
      </c>
      <c r="E2485">
        <v>6.5520159305926168E-2</v>
      </c>
      <c r="F2485">
        <v>2.9340039826481541E-2</v>
      </c>
      <c r="G2485">
        <v>4.9140119479444633E-2</v>
      </c>
      <c r="H2485">
        <v>0.17500000000000002</v>
      </c>
      <c r="I2485">
        <v>0</v>
      </c>
      <c r="J2485">
        <v>226521.94924743514</v>
      </c>
      <c r="K2485">
        <v>316173.68928495655</v>
      </c>
      <c r="L2485">
        <v>847698.55869549082</v>
      </c>
      <c r="M2485">
        <v>847698.55869549117</v>
      </c>
      <c r="N2485">
        <v>25205.627289844677</v>
      </c>
      <c r="O2485">
        <v>517490.01124254672</v>
      </c>
      <c r="P2485">
        <v>11241.707336810819</v>
      </c>
      <c r="Q2485">
        <v>1349.0048804172982</v>
      </c>
      <c r="R2485">
        <v>0</v>
      </c>
      <c r="S2485">
        <v>12614.915072616606</v>
      </c>
      <c r="T2485">
        <v>0</v>
      </c>
      <c r="U2485">
        <v>29.179299999999998</v>
      </c>
      <c r="V2485">
        <v>15584095.127307691</v>
      </c>
    </row>
    <row r="2486" spans="1:22" x14ac:dyDescent="0.25">
      <c r="A2486" t="s">
        <v>391</v>
      </c>
      <c r="B2486" t="s">
        <v>4</v>
      </c>
      <c r="C2486">
        <v>0.11912981926118085</v>
      </c>
      <c r="D2486">
        <v>1.2959999999999996E-2</v>
      </c>
      <c r="E2486">
        <v>0.10616981926118088</v>
      </c>
      <c r="F2486">
        <v>3.950245481529522E-2</v>
      </c>
      <c r="G2486">
        <v>7.9627364445885682E-2</v>
      </c>
      <c r="H2486">
        <v>0.17499999999999993</v>
      </c>
      <c r="I2486">
        <v>0</v>
      </c>
      <c r="J2486">
        <v>108458.27942509658</v>
      </c>
      <c r="K2486">
        <v>240627.58454129403</v>
      </c>
      <c r="L2486">
        <v>656942.42333012773</v>
      </c>
      <c r="M2486">
        <v>656942.42333012784</v>
      </c>
      <c r="N2486">
        <v>16235.082573438762</v>
      </c>
      <c r="O2486">
        <v>332850.78139295196</v>
      </c>
      <c r="P2486">
        <v>5798.194354725174</v>
      </c>
      <c r="Q2486">
        <v>695.78332256702083</v>
      </c>
      <c r="R2486">
        <v>0</v>
      </c>
      <c r="S2486">
        <v>9741.1048961463985</v>
      </c>
      <c r="T2486">
        <v>0</v>
      </c>
      <c r="U2486">
        <v>15.850700000000002</v>
      </c>
      <c r="V2486">
        <v>7458930.9592307704</v>
      </c>
    </row>
    <row r="2487" spans="1:22" x14ac:dyDescent="0.25">
      <c r="A2487" t="s">
        <v>391</v>
      </c>
      <c r="B2487" t="s">
        <v>5</v>
      </c>
      <c r="C2487">
        <v>8.4437758146847591E-2</v>
      </c>
      <c r="D2487">
        <v>1.2959999999999998E-2</v>
      </c>
      <c r="E2487">
        <v>7.1477758146847606E-2</v>
      </c>
      <c r="F2487">
        <v>3.0829439536711915E-2</v>
      </c>
      <c r="G2487">
        <v>5.3608318610135638E-2</v>
      </c>
      <c r="H2487">
        <v>0.1750000000000001</v>
      </c>
      <c r="I2487">
        <v>0</v>
      </c>
      <c r="J2487">
        <v>548815.9498386042</v>
      </c>
      <c r="K2487">
        <v>972616.0664781509</v>
      </c>
      <c r="L2487">
        <v>1954077.3620962678</v>
      </c>
      <c r="M2487">
        <v>1954077.3620962659</v>
      </c>
      <c r="N2487">
        <v>240942.709334546</v>
      </c>
      <c r="O2487">
        <v>1280489.306982209</v>
      </c>
      <c r="P2487">
        <v>188838.75559369364</v>
      </c>
      <c r="Q2487">
        <v>22777.342138137123</v>
      </c>
      <c r="R2487">
        <v>0</v>
      </c>
      <c r="S2487">
        <v>29326.611602715475</v>
      </c>
      <c r="T2487">
        <v>0</v>
      </c>
      <c r="U2487">
        <v>61.462199999999989</v>
      </c>
      <c r="V2487">
        <v>37570834.414230779</v>
      </c>
    </row>
    <row r="2488" spans="1:22" x14ac:dyDescent="0.25">
      <c r="A2488" t="s">
        <v>391</v>
      </c>
      <c r="B2488" t="s">
        <v>6</v>
      </c>
      <c r="C2488">
        <v>4.5917467620145251E-2</v>
      </c>
      <c r="D2488">
        <v>1.2960000000000003E-2</v>
      </c>
      <c r="E2488">
        <v>3.2957467620145238E-2</v>
      </c>
      <c r="F2488">
        <v>2.1199366905036311E-2</v>
      </c>
      <c r="G2488">
        <v>2.4718100715108937E-2</v>
      </c>
      <c r="H2488">
        <v>0.17500000000000004</v>
      </c>
      <c r="I2488">
        <v>0</v>
      </c>
      <c r="J2488">
        <v>107886.28354536698</v>
      </c>
      <c r="K2488">
        <v>72797.312416601257</v>
      </c>
      <c r="L2488">
        <v>197062.00579167972</v>
      </c>
      <c r="M2488">
        <v>197062.00579167975</v>
      </c>
      <c r="N2488">
        <v>5332.4828645310481</v>
      </c>
      <c r="O2488">
        <v>175351.11309743725</v>
      </c>
      <c r="P2488">
        <v>2126.5083969098396</v>
      </c>
      <c r="Q2488">
        <v>304.09070075810706</v>
      </c>
      <c r="R2488">
        <v>0</v>
      </c>
      <c r="S2488">
        <v>2901.8837668630667</v>
      </c>
      <c r="T2488">
        <v>0</v>
      </c>
      <c r="U2488">
        <v>14.560799999999997</v>
      </c>
      <c r="V2488">
        <v>7386043.1945769256</v>
      </c>
    </row>
    <row r="2489" spans="1:22" x14ac:dyDescent="0.25">
      <c r="A2489" t="s">
        <v>391</v>
      </c>
      <c r="B2489" t="s">
        <v>7</v>
      </c>
      <c r="U2489">
        <v>5.6673</v>
      </c>
    </row>
    <row r="2490" spans="1:22" x14ac:dyDescent="0.25">
      <c r="A2490" t="s">
        <v>392</v>
      </c>
      <c r="B2490" t="s">
        <v>1</v>
      </c>
      <c r="C2490">
        <v>7.7434281060303978E-2</v>
      </c>
      <c r="D2490">
        <v>1.2960000000000027E-2</v>
      </c>
      <c r="E2490">
        <v>6.447428106030384E-2</v>
      </c>
      <c r="F2490">
        <v>2.9078570265075921E-2</v>
      </c>
      <c r="G2490">
        <v>4.8355710795228025E-2</v>
      </c>
      <c r="H2490">
        <v>0.17499999999999949</v>
      </c>
      <c r="I2490">
        <v>0</v>
      </c>
      <c r="J2490">
        <v>2100015.8607127895</v>
      </c>
      <c r="K2490">
        <v>2834078.0410464392</v>
      </c>
      <c r="L2490">
        <v>7150348.1277229618</v>
      </c>
      <c r="M2490">
        <v>7150348.1277229581</v>
      </c>
      <c r="N2490">
        <v>337971.49885409698</v>
      </c>
      <c r="O2490">
        <v>4596122.4029051391</v>
      </c>
      <c r="P2490">
        <v>206262.70758678869</v>
      </c>
      <c r="Q2490">
        <v>26092.328553332376</v>
      </c>
      <c r="R2490">
        <v>0</v>
      </c>
      <c r="S2490">
        <v>105616.46271396746</v>
      </c>
      <c r="T2490">
        <v>0</v>
      </c>
      <c r="U2490">
        <v>269.08742693437807</v>
      </c>
      <c r="V2490">
        <v>144017694.25923076</v>
      </c>
    </row>
    <row r="2491" spans="1:22" x14ac:dyDescent="0.25">
      <c r="A2491" t="s">
        <v>392</v>
      </c>
      <c r="B2491" t="s">
        <v>2</v>
      </c>
      <c r="C2491">
        <v>6.9852088712219387E-2</v>
      </c>
      <c r="D2491">
        <v>1.2960000000000001E-2</v>
      </c>
      <c r="E2491">
        <v>5.6892088712219367E-2</v>
      </c>
      <c r="F2491">
        <v>2.7183022178054836E-2</v>
      </c>
      <c r="G2491">
        <v>4.2669066534164558E-2</v>
      </c>
      <c r="H2491">
        <v>0.17499999999999993</v>
      </c>
      <c r="I2491">
        <v>0</v>
      </c>
      <c r="J2491">
        <v>204620.76115547813</v>
      </c>
      <c r="K2491">
        <v>282834.17990580009</v>
      </c>
      <c r="L2491">
        <v>568965.63339682249</v>
      </c>
      <c r="M2491">
        <v>568965.63339682249</v>
      </c>
      <c r="N2491">
        <v>69884.226580144546</v>
      </c>
      <c r="O2491">
        <v>417570.71448113373</v>
      </c>
      <c r="P2491">
        <v>54260.285874527268</v>
      </c>
      <c r="Q2491">
        <v>6986.6188007534765</v>
      </c>
      <c r="R2491">
        <v>0</v>
      </c>
      <c r="S2491">
        <v>8637.3219048637602</v>
      </c>
      <c r="T2491">
        <v>0</v>
      </c>
      <c r="U2491">
        <v>21.166699999999999</v>
      </c>
      <c r="V2491">
        <v>13984049.645576924</v>
      </c>
    </row>
    <row r="2492" spans="1:22" x14ac:dyDescent="0.25">
      <c r="A2492" t="s">
        <v>392</v>
      </c>
      <c r="B2492" t="s">
        <v>3</v>
      </c>
      <c r="C2492">
        <v>5.6623666666724644E-2</v>
      </c>
      <c r="D2492">
        <v>1.2959999999999985E-2</v>
      </c>
      <c r="E2492">
        <v>4.3663666666724645E-2</v>
      </c>
      <c r="F2492">
        <v>2.3875916666681148E-2</v>
      </c>
      <c r="G2492">
        <v>3.2747750000043513E-2</v>
      </c>
      <c r="H2492">
        <v>0.17500000000000004</v>
      </c>
      <c r="I2492">
        <v>0</v>
      </c>
      <c r="J2492">
        <v>433531.25165720476</v>
      </c>
      <c r="K2492">
        <v>372656.84976494504</v>
      </c>
      <c r="L2492">
        <v>1013142.5779503896</v>
      </c>
      <c r="M2492">
        <v>1013142.5779503894</v>
      </c>
      <c r="N2492">
        <v>26206.992836111924</v>
      </c>
      <c r="O2492">
        <v>779981.10858603823</v>
      </c>
      <c r="P2492">
        <v>9988.5410293382101</v>
      </c>
      <c r="Q2492">
        <v>1277.6331601304967</v>
      </c>
      <c r="R2492">
        <v>0</v>
      </c>
      <c r="S2492">
        <v>14940.818646642656</v>
      </c>
      <c r="T2492">
        <v>0</v>
      </c>
      <c r="U2492">
        <v>55.231300000000005</v>
      </c>
      <c r="V2492">
        <v>29738123.817884617</v>
      </c>
    </row>
    <row r="2493" spans="1:22" x14ac:dyDescent="0.25">
      <c r="A2493" t="s">
        <v>392</v>
      </c>
      <c r="B2493" t="s">
        <v>4</v>
      </c>
      <c r="C2493">
        <v>0.10006483574285906</v>
      </c>
      <c r="D2493">
        <v>1.2959999999999991E-2</v>
      </c>
      <c r="E2493">
        <v>8.7104835742859002E-2</v>
      </c>
      <c r="F2493">
        <v>3.473620893571476E-2</v>
      </c>
      <c r="G2493">
        <v>6.5328626807144297E-2</v>
      </c>
      <c r="H2493">
        <v>0.17499999999999988</v>
      </c>
      <c r="I2493">
        <v>0</v>
      </c>
      <c r="J2493">
        <v>278493.78571146826</v>
      </c>
      <c r="K2493">
        <v>491165.3991367477</v>
      </c>
      <c r="L2493">
        <v>1391682.5418289423</v>
      </c>
      <c r="M2493">
        <v>1391682.541828942</v>
      </c>
      <c r="N2493">
        <v>20453.413895325386</v>
      </c>
      <c r="O2493">
        <v>749205.77095289063</v>
      </c>
      <c r="P2493">
        <v>0</v>
      </c>
      <c r="Q2493">
        <v>0</v>
      </c>
      <c r="R2493">
        <v>0</v>
      </c>
      <c r="S2493">
        <v>20453.413895325029</v>
      </c>
      <c r="T2493">
        <v>0</v>
      </c>
      <c r="U2493">
        <v>43.813300000000005</v>
      </c>
      <c r="V2493">
        <v>19159838.09923077</v>
      </c>
    </row>
    <row r="2494" spans="1:22" x14ac:dyDescent="0.25">
      <c r="A2494" t="s">
        <v>392</v>
      </c>
      <c r="B2494" t="s">
        <v>5</v>
      </c>
      <c r="C2494">
        <v>8.4854789045729948E-2</v>
      </c>
      <c r="D2494">
        <v>1.296000000000001E-2</v>
      </c>
      <c r="E2494">
        <v>7.1894789045729837E-2</v>
      </c>
      <c r="F2494">
        <v>3.0933697261432493E-2</v>
      </c>
      <c r="G2494">
        <v>5.3921091784297492E-2</v>
      </c>
      <c r="H2494">
        <v>0.17500000000000027</v>
      </c>
      <c r="I2494">
        <v>0</v>
      </c>
      <c r="J2494">
        <v>1019658.416299278</v>
      </c>
      <c r="K2494">
        <v>1581074.8163877609</v>
      </c>
      <c r="L2494">
        <v>3876544.7690403503</v>
      </c>
      <c r="M2494">
        <v>3876544.7690403475</v>
      </c>
      <c r="N2494">
        <v>216669.92003073171</v>
      </c>
      <c r="O2494">
        <v>2384063.3126563062</v>
      </c>
      <c r="P2494">
        <v>141666.81116042932</v>
      </c>
      <c r="Q2494">
        <v>17783.855979102751</v>
      </c>
      <c r="R2494">
        <v>0</v>
      </c>
      <c r="S2494">
        <v>57219.252891200551</v>
      </c>
      <c r="T2494">
        <v>0</v>
      </c>
      <c r="U2494">
        <v>127.72792693437806</v>
      </c>
      <c r="V2494">
        <v>69898922.103269219</v>
      </c>
    </row>
    <row r="2495" spans="1:22" x14ac:dyDescent="0.25">
      <c r="A2495" t="s">
        <v>392</v>
      </c>
      <c r="B2495" t="s">
        <v>6</v>
      </c>
      <c r="C2495">
        <v>3.4847664362160538E-2</v>
      </c>
      <c r="D2495">
        <v>1.2959999999999999E-2</v>
      </c>
      <c r="E2495">
        <v>2.1887664362160532E-2</v>
      </c>
      <c r="F2495">
        <v>1.8431916090540127E-2</v>
      </c>
      <c r="G2495">
        <v>1.6415748271620397E-2</v>
      </c>
      <c r="H2495">
        <v>0.17499999999999999</v>
      </c>
      <c r="I2495">
        <v>0</v>
      </c>
      <c r="J2495">
        <v>111516.69947195076</v>
      </c>
      <c r="K2495">
        <v>45376.946890734849</v>
      </c>
      <c r="L2495">
        <v>127640.3632722797</v>
      </c>
      <c r="M2495">
        <v>127640.36327227978</v>
      </c>
      <c r="N2495">
        <v>2122.6193499812216</v>
      </c>
      <c r="O2495">
        <v>154771.02701270441</v>
      </c>
      <c r="P2495">
        <v>226.10696608038742</v>
      </c>
      <c r="Q2495">
        <v>29.705106576023368</v>
      </c>
      <c r="R2495">
        <v>0</v>
      </c>
      <c r="S2495">
        <v>1866.8072773248189</v>
      </c>
      <c r="T2495">
        <v>0</v>
      </c>
      <c r="U2495">
        <v>14.148</v>
      </c>
      <c r="V2495">
        <v>7652935.9269230757</v>
      </c>
    </row>
    <row r="2496" spans="1:22" x14ac:dyDescent="0.25">
      <c r="A2496" t="s">
        <v>392</v>
      </c>
      <c r="B2496" t="s">
        <v>7</v>
      </c>
      <c r="U2496">
        <v>7.0001999999999995</v>
      </c>
    </row>
    <row r="2497" spans="1:22" x14ac:dyDescent="0.25">
      <c r="A2497" t="s">
        <v>393</v>
      </c>
      <c r="B2497" t="s">
        <v>1</v>
      </c>
      <c r="C2497">
        <v>9.6309626416828401E-2</v>
      </c>
      <c r="D2497">
        <v>1.2960000000000046E-2</v>
      </c>
      <c r="E2497">
        <v>8.3349626416828151E-2</v>
      </c>
      <c r="F2497">
        <v>3.3797406604207075E-2</v>
      </c>
      <c r="G2497">
        <v>6.2512219812621256E-2</v>
      </c>
      <c r="H2497">
        <v>0.17499999999999932</v>
      </c>
      <c r="I2497">
        <v>0</v>
      </c>
      <c r="J2497">
        <v>2560081.505812488</v>
      </c>
      <c r="K2497">
        <v>4750981.1198127558</v>
      </c>
      <c r="L2497">
        <v>11387492.990448965</v>
      </c>
      <c r="M2497">
        <v>11387492.990448963</v>
      </c>
      <c r="N2497">
        <v>716362.59224732593</v>
      </c>
      <c r="O2497">
        <v>6594700.0333779193</v>
      </c>
      <c r="P2497">
        <v>488331.40018025402</v>
      </c>
      <c r="Q2497">
        <v>60242.581668345061</v>
      </c>
      <c r="R2497">
        <v>0</v>
      </c>
      <c r="S2497">
        <v>167788.61039872025</v>
      </c>
      <c r="T2497">
        <v>0</v>
      </c>
      <c r="U2497">
        <v>305.20876401318873</v>
      </c>
      <c r="V2497">
        <v>175353563.91826928</v>
      </c>
    </row>
    <row r="2498" spans="1:22" x14ac:dyDescent="0.25">
      <c r="A2498" t="s">
        <v>393</v>
      </c>
      <c r="B2498" t="s">
        <v>2</v>
      </c>
      <c r="C2498">
        <v>7.6067111336750454E-2</v>
      </c>
      <c r="D2498">
        <v>1.2959999999999987E-2</v>
      </c>
      <c r="E2498">
        <v>6.3107111336750579E-2</v>
      </c>
      <c r="F2498">
        <v>2.8736777834187634E-2</v>
      </c>
      <c r="G2498">
        <v>4.7330333502562875E-2</v>
      </c>
      <c r="H2498">
        <v>0.17499999999999991</v>
      </c>
      <c r="I2498">
        <v>0</v>
      </c>
      <c r="J2498">
        <v>312270.99394068553</v>
      </c>
      <c r="K2498">
        <v>453798.93830586947</v>
      </c>
      <c r="L2498">
        <v>1026895.4879847171</v>
      </c>
      <c r="M2498">
        <v>1026895.4879847176</v>
      </c>
      <c r="N2498">
        <v>83625.331733223051</v>
      </c>
      <c r="O2498">
        <v>682444.60051333194</v>
      </c>
      <c r="P2498">
        <v>60744.873858067396</v>
      </c>
      <c r="Q2498">
        <v>7593.5905037819284</v>
      </c>
      <c r="R2498">
        <v>0</v>
      </c>
      <c r="S2498">
        <v>15286.867371373497</v>
      </c>
      <c r="T2498">
        <v>0</v>
      </c>
      <c r="U2498">
        <v>36.183300000000003</v>
      </c>
      <c r="V2498">
        <v>21339022.769038465</v>
      </c>
    </row>
    <row r="2499" spans="1:22" x14ac:dyDescent="0.25">
      <c r="A2499" t="s">
        <v>393</v>
      </c>
      <c r="B2499" t="s">
        <v>3</v>
      </c>
      <c r="C2499">
        <v>9.6176201317283327E-2</v>
      </c>
      <c r="D2499">
        <v>1.2959999999999992E-2</v>
      </c>
      <c r="E2499">
        <v>8.3216201317283259E-2</v>
      </c>
      <c r="F2499">
        <v>3.3764050329320852E-2</v>
      </c>
      <c r="G2499">
        <v>6.2412150987962441E-2</v>
      </c>
      <c r="H2499">
        <v>0.17500000000000027</v>
      </c>
      <c r="I2499">
        <v>0</v>
      </c>
      <c r="J2499">
        <v>730519.69984022912</v>
      </c>
      <c r="K2499">
        <v>1243462.2175303376</v>
      </c>
      <c r="L2499">
        <v>3478594.4412144902</v>
      </c>
      <c r="M2499">
        <v>3478594.4412144939</v>
      </c>
      <c r="N2499">
        <v>62948.052844129736</v>
      </c>
      <c r="O2499">
        <v>1911033.8645264369</v>
      </c>
      <c r="P2499">
        <v>10657.19863104214</v>
      </c>
      <c r="Q2499">
        <v>1308.2088594741513</v>
      </c>
      <c r="R2499">
        <v>0</v>
      </c>
      <c r="S2499">
        <v>50982.645353614134</v>
      </c>
      <c r="T2499">
        <v>0</v>
      </c>
      <c r="U2499">
        <v>91.309700000000007</v>
      </c>
      <c r="V2499">
        <v>50088015.852307707</v>
      </c>
    </row>
    <row r="2500" spans="1:22" x14ac:dyDescent="0.25">
      <c r="A2500" t="s">
        <v>393</v>
      </c>
      <c r="B2500" t="s">
        <v>4</v>
      </c>
      <c r="C2500">
        <v>9.8149938512174212E-2</v>
      </c>
      <c r="D2500">
        <v>1.2959999999999999E-2</v>
      </c>
      <c r="E2500">
        <v>8.5189938512174213E-2</v>
      </c>
      <c r="F2500">
        <v>3.4257484628043559E-2</v>
      </c>
      <c r="G2500">
        <v>6.3892453884130687E-2</v>
      </c>
      <c r="H2500">
        <v>0.17499999999999993</v>
      </c>
      <c r="I2500">
        <v>0</v>
      </c>
      <c r="J2500">
        <v>138725.83254392803</v>
      </c>
      <c r="K2500">
        <v>229187.37064413249</v>
      </c>
      <c r="L2500">
        <v>649410.03699701594</v>
      </c>
      <c r="M2500">
        <v>649410.03699701582</v>
      </c>
      <c r="N2500">
        <v>9538.0187338454998</v>
      </c>
      <c r="O2500">
        <v>358375.18445421505</v>
      </c>
      <c r="P2500">
        <v>0</v>
      </c>
      <c r="Q2500">
        <v>0</v>
      </c>
      <c r="R2500">
        <v>0</v>
      </c>
      <c r="S2500">
        <v>9538.0187338453961</v>
      </c>
      <c r="T2500">
        <v>0</v>
      </c>
      <c r="U2500">
        <v>20.2667</v>
      </c>
      <c r="V2500">
        <v>9534043.8488461562</v>
      </c>
    </row>
    <row r="2501" spans="1:22" x14ac:dyDescent="0.25">
      <c r="A2501" t="s">
        <v>393</v>
      </c>
      <c r="B2501" t="s">
        <v>5</v>
      </c>
      <c r="C2501">
        <v>0.11058420350788255</v>
      </c>
      <c r="D2501">
        <v>1.2960000000000006E-2</v>
      </c>
      <c r="E2501">
        <v>9.7624203507882742E-2</v>
      </c>
      <c r="F2501">
        <v>3.7366050876970681E-2</v>
      </c>
      <c r="G2501">
        <v>7.3218152630912026E-2</v>
      </c>
      <c r="H2501">
        <v>0.17500000000000035</v>
      </c>
      <c r="I2501">
        <v>0</v>
      </c>
      <c r="J2501">
        <v>1141947.1907905727</v>
      </c>
      <c r="K2501">
        <v>2606363.5707449354</v>
      </c>
      <c r="L2501">
        <v>5620004.0881605046</v>
      </c>
      <c r="M2501">
        <v>5620004.0881604999</v>
      </c>
      <c r="N2501">
        <v>549771.65601857565</v>
      </c>
      <c r="O2501">
        <v>3198539.105516932</v>
      </c>
      <c r="P2501">
        <v>415634.96491830394</v>
      </c>
      <c r="Q2501">
        <v>51160.188354403166</v>
      </c>
      <c r="R2501">
        <v>0</v>
      </c>
      <c r="S2501">
        <v>82976.502745868245</v>
      </c>
      <c r="T2501">
        <v>0</v>
      </c>
      <c r="U2501">
        <v>127.5329640131889</v>
      </c>
      <c r="V2501">
        <v>78136423.707692295</v>
      </c>
    </row>
    <row r="2502" spans="1:22" x14ac:dyDescent="0.25">
      <c r="A2502" t="s">
        <v>393</v>
      </c>
      <c r="B2502" t="s">
        <v>6</v>
      </c>
      <c r="C2502">
        <v>5.3360128108099904E-2</v>
      </c>
      <c r="D2502">
        <v>1.2959999999999994E-2</v>
      </c>
      <c r="E2502">
        <v>4.0400128108099911E-2</v>
      </c>
      <c r="F2502">
        <v>2.3060032027024956E-2</v>
      </c>
      <c r="G2502">
        <v>3.0300096081074923E-2</v>
      </c>
      <c r="H2502">
        <v>0.17499999999999993</v>
      </c>
      <c r="I2502">
        <v>0</v>
      </c>
      <c r="J2502">
        <v>160996.58328498976</v>
      </c>
      <c r="K2502">
        <v>128837.13177156259</v>
      </c>
      <c r="L2502">
        <v>359481.72688470222</v>
      </c>
      <c r="M2502">
        <v>359481.72688470234</v>
      </c>
      <c r="N2502">
        <v>6757.4171074963524</v>
      </c>
      <c r="O2502">
        <v>283076.29794905597</v>
      </c>
      <c r="P2502">
        <v>1294.3627728405424</v>
      </c>
      <c r="Q2502">
        <v>180.59395068581412</v>
      </c>
      <c r="R2502">
        <v>0</v>
      </c>
      <c r="S2502">
        <v>5282.4603839700221</v>
      </c>
      <c r="T2502">
        <v>0</v>
      </c>
      <c r="U2502">
        <v>19.891600000000004</v>
      </c>
      <c r="V2502">
        <v>11054716.232499998</v>
      </c>
    </row>
    <row r="2503" spans="1:22" x14ac:dyDescent="0.25">
      <c r="A2503" t="s">
        <v>393</v>
      </c>
      <c r="B2503" t="s">
        <v>7</v>
      </c>
      <c r="C2503">
        <v>7.0491088102408242E-2</v>
      </c>
      <c r="D2503">
        <v>1.2960000000000001E-2</v>
      </c>
      <c r="E2503">
        <v>5.753108810240825E-2</v>
      </c>
      <c r="F2503">
        <v>2.7342772025602056E-2</v>
      </c>
      <c r="G2503">
        <v>4.3148316076806185E-2</v>
      </c>
      <c r="H2503">
        <v>0.17500000000000002</v>
      </c>
      <c r="I2503">
        <v>0</v>
      </c>
      <c r="J2503">
        <v>75621.205412083931</v>
      </c>
      <c r="K2503">
        <v>89331.890815913328</v>
      </c>
      <c r="L2503">
        <v>253107.20920754364</v>
      </c>
      <c r="M2503">
        <v>253107.20920754364</v>
      </c>
      <c r="N2503">
        <v>3722.1158100490866</v>
      </c>
      <c r="O2503">
        <v>161230.98041794819</v>
      </c>
      <c r="P2503">
        <v>0</v>
      </c>
      <c r="Q2503">
        <v>0</v>
      </c>
      <c r="R2503">
        <v>0</v>
      </c>
      <c r="S2503">
        <v>3722.1158100490707</v>
      </c>
      <c r="T2503">
        <v>0</v>
      </c>
      <c r="U2503">
        <v>10.0245</v>
      </c>
      <c r="V2503">
        <v>5201341.5078846151</v>
      </c>
    </row>
    <row r="2504" spans="1:22" x14ac:dyDescent="0.25">
      <c r="A2504" t="s">
        <v>394</v>
      </c>
      <c r="B2504" t="s">
        <v>1</v>
      </c>
      <c r="C2504">
        <v>0.11252014656943628</v>
      </c>
      <c r="D2504">
        <v>1.2960000000000034E-2</v>
      </c>
      <c r="E2504">
        <v>9.9560146569436236E-2</v>
      </c>
      <c r="F2504">
        <v>3.7850036642359079E-2</v>
      </c>
      <c r="G2504">
        <v>7.4670109927077039E-2</v>
      </c>
      <c r="H2504">
        <v>0.17499999999999977</v>
      </c>
      <c r="I2504">
        <v>0</v>
      </c>
      <c r="J2504">
        <v>1906411.1874792783</v>
      </c>
      <c r="K2504">
        <v>4243309.1550834309</v>
      </c>
      <c r="L2504">
        <v>10319153.728711765</v>
      </c>
      <c r="M2504">
        <v>10319153.728711758</v>
      </c>
      <c r="N2504">
        <v>602693.43413463235</v>
      </c>
      <c r="O2504">
        <v>5547026.9084280757</v>
      </c>
      <c r="P2504">
        <v>401258.37659687019</v>
      </c>
      <c r="Q2504">
        <v>48811.537402111418</v>
      </c>
      <c r="R2504">
        <v>0</v>
      </c>
      <c r="S2504">
        <v>152623.52013565079</v>
      </c>
      <c r="T2504">
        <v>0</v>
      </c>
      <c r="U2504">
        <v>233.88889179150425</v>
      </c>
      <c r="V2504">
        <v>130662460.16269229</v>
      </c>
    </row>
    <row r="2505" spans="1:22" x14ac:dyDescent="0.25">
      <c r="A2505" t="s">
        <v>394</v>
      </c>
      <c r="B2505" t="s">
        <v>2</v>
      </c>
      <c r="C2505">
        <v>9.7914834912814885E-2</v>
      </c>
      <c r="D2505">
        <v>1.2959999999999989E-2</v>
      </c>
      <c r="E2505">
        <v>8.4954834912814858E-2</v>
      </c>
      <c r="F2505">
        <v>3.41987087282037E-2</v>
      </c>
      <c r="G2505">
        <v>6.3716126184611088E-2</v>
      </c>
      <c r="H2505">
        <v>0.17499999999999988</v>
      </c>
      <c r="I2505">
        <v>0</v>
      </c>
      <c r="J2505">
        <v>282143.01928408613</v>
      </c>
      <c r="K2505">
        <v>561916.37467359949</v>
      </c>
      <c r="L2505">
        <v>1243723.4259097993</v>
      </c>
      <c r="M2505">
        <v>1243723.4259097995</v>
      </c>
      <c r="N2505">
        <v>110506.42452774977</v>
      </c>
      <c r="O2505">
        <v>733552.96942993603</v>
      </c>
      <c r="P2505">
        <v>81580.82146875553</v>
      </c>
      <c r="Q2505">
        <v>10021.087269879265</v>
      </c>
      <c r="R2505">
        <v>0</v>
      </c>
      <c r="S2505">
        <v>18904.515789114907</v>
      </c>
      <c r="T2505">
        <v>0</v>
      </c>
      <c r="U2505">
        <v>31.6</v>
      </c>
      <c r="V2505">
        <v>19346963.192307692</v>
      </c>
    </row>
    <row r="2506" spans="1:22" x14ac:dyDescent="0.25">
      <c r="A2506" t="s">
        <v>394</v>
      </c>
      <c r="B2506" t="s">
        <v>3</v>
      </c>
      <c r="C2506">
        <v>0.12163566782763073</v>
      </c>
      <c r="D2506">
        <v>1.2959999999999985E-2</v>
      </c>
      <c r="E2506">
        <v>0.10867566782763086</v>
      </c>
      <c r="F2506">
        <v>4.0128916956907727E-2</v>
      </c>
      <c r="G2506">
        <v>8.1506750870723121E-2</v>
      </c>
      <c r="H2506">
        <v>0.1750000000000001</v>
      </c>
      <c r="I2506">
        <v>0</v>
      </c>
      <c r="J2506">
        <v>478982.81097966345</v>
      </c>
      <c r="K2506">
        <v>1100768.2302555919</v>
      </c>
      <c r="L2506">
        <v>2918784.8022107477</v>
      </c>
      <c r="M2506">
        <v>2918784.8022107491</v>
      </c>
      <c r="N2506">
        <v>95879.972139006015</v>
      </c>
      <c r="O2506">
        <v>1483871.0690962491</v>
      </c>
      <c r="P2506">
        <v>46903.11297590709</v>
      </c>
      <c r="Q2506">
        <v>5928.5267341143408</v>
      </c>
      <c r="R2506">
        <v>0</v>
      </c>
      <c r="S2506">
        <v>43048.332428984999</v>
      </c>
      <c r="T2506">
        <v>0</v>
      </c>
      <c r="U2506">
        <v>59.846999999999994</v>
      </c>
      <c r="V2506">
        <v>32835935.153461538</v>
      </c>
    </row>
    <row r="2507" spans="1:22" x14ac:dyDescent="0.25">
      <c r="A2507" t="s">
        <v>394</v>
      </c>
      <c r="B2507" t="s">
        <v>4</v>
      </c>
      <c r="C2507">
        <v>0.13267361914320777</v>
      </c>
      <c r="D2507">
        <v>1.2959999999999999E-2</v>
      </c>
      <c r="E2507">
        <v>0.1197136191432077</v>
      </c>
      <c r="F2507">
        <v>4.2888404785801963E-2</v>
      </c>
      <c r="G2507">
        <v>8.9785214357405885E-2</v>
      </c>
      <c r="H2507">
        <v>0.17499999999999991</v>
      </c>
      <c r="I2507">
        <v>0</v>
      </c>
      <c r="J2507">
        <v>174831.89041993843</v>
      </c>
      <c r="K2507">
        <v>426508.15691378177</v>
      </c>
      <c r="L2507">
        <v>1208741.4957762265</v>
      </c>
      <c r="M2507">
        <v>1208741.4957762265</v>
      </c>
      <c r="N2507">
        <v>17695.743741279817</v>
      </c>
      <c r="O2507">
        <v>583644.30359244056</v>
      </c>
      <c r="P2507">
        <v>0</v>
      </c>
      <c r="Q2507">
        <v>0</v>
      </c>
      <c r="R2507">
        <v>0</v>
      </c>
      <c r="S2507">
        <v>17695.743741279755</v>
      </c>
      <c r="T2507">
        <v>0</v>
      </c>
      <c r="U2507">
        <v>24.999991791504208</v>
      </c>
      <c r="V2507">
        <v>12005036.38461538</v>
      </c>
    </row>
    <row r="2508" spans="1:22" x14ac:dyDescent="0.25">
      <c r="A2508" t="s">
        <v>394</v>
      </c>
      <c r="B2508" t="s">
        <v>5</v>
      </c>
      <c r="C2508">
        <v>0.11205324965273475</v>
      </c>
      <c r="D2508">
        <v>1.2959999999999998E-2</v>
      </c>
      <c r="E2508">
        <v>9.9093249652734708E-2</v>
      </c>
      <c r="F2508">
        <v>3.7733312413183652E-2</v>
      </c>
      <c r="G2508">
        <v>7.4319937239551034E-2</v>
      </c>
      <c r="H2508">
        <v>0.17500000000000021</v>
      </c>
      <c r="I2508">
        <v>0</v>
      </c>
      <c r="J2508">
        <v>830672.08568644011</v>
      </c>
      <c r="K2508">
        <v>1961256.6075131174</v>
      </c>
      <c r="L2508">
        <v>4401227.5585726118</v>
      </c>
      <c r="M2508">
        <v>4401227.5585726146</v>
      </c>
      <c r="N2508">
        <v>370635.56599168433</v>
      </c>
      <c r="O2508">
        <v>2421293.1272078734</v>
      </c>
      <c r="P2508">
        <v>272774.44215220754</v>
      </c>
      <c r="Q2508">
        <v>32861.923398117797</v>
      </c>
      <c r="R2508">
        <v>0</v>
      </c>
      <c r="S2508">
        <v>64999.200441359368</v>
      </c>
      <c r="T2508">
        <v>0</v>
      </c>
      <c r="U2508">
        <v>99.314400000000006</v>
      </c>
      <c r="V2508">
        <v>56883852.970576897</v>
      </c>
    </row>
    <row r="2509" spans="1:22" x14ac:dyDescent="0.25">
      <c r="A2509" t="s">
        <v>394</v>
      </c>
      <c r="B2509" t="s">
        <v>6</v>
      </c>
      <c r="C2509">
        <v>7.3786919979018359E-2</v>
      </c>
      <c r="D2509">
        <v>1.2959999999999999E-2</v>
      </c>
      <c r="E2509">
        <v>6.0826919979018367E-2</v>
      </c>
      <c r="F2509">
        <v>2.8166729994754589E-2</v>
      </c>
      <c r="G2509">
        <v>4.5620189984263773E-2</v>
      </c>
      <c r="H2509">
        <v>0.17499999999999996</v>
      </c>
      <c r="I2509">
        <v>0</v>
      </c>
      <c r="J2509">
        <v>99128.428352759642</v>
      </c>
      <c r="K2509">
        <v>117065.6018576307</v>
      </c>
      <c r="L2509">
        <v>331818.85744700354</v>
      </c>
      <c r="M2509">
        <v>331818.85744700342</v>
      </c>
      <c r="N2509">
        <v>4844.4870314721775</v>
      </c>
      <c r="O2509">
        <v>211349.54317891819</v>
      </c>
      <c r="P2509">
        <v>0</v>
      </c>
      <c r="Q2509">
        <v>0</v>
      </c>
      <c r="R2509">
        <v>0</v>
      </c>
      <c r="S2509">
        <v>4844.4870314721538</v>
      </c>
      <c r="T2509">
        <v>0</v>
      </c>
      <c r="U2509">
        <v>13.1275</v>
      </c>
      <c r="V2509">
        <v>6802581.9855769239</v>
      </c>
    </row>
    <row r="2510" spans="1:22" x14ac:dyDescent="0.25">
      <c r="A2510" t="s">
        <v>394</v>
      </c>
      <c r="B2510" t="s">
        <v>7</v>
      </c>
      <c r="U2510">
        <v>5</v>
      </c>
    </row>
    <row r="2511" spans="1:22" x14ac:dyDescent="0.25">
      <c r="A2511" t="s">
        <v>395</v>
      </c>
      <c r="B2511" t="s">
        <v>1</v>
      </c>
      <c r="C2511">
        <v>7.4100110939552766E-2</v>
      </c>
      <c r="D2511">
        <v>1.296000000000005E-2</v>
      </c>
      <c r="E2511">
        <v>6.1140110939552468E-2</v>
      </c>
      <c r="F2511">
        <v>2.8245027734888191E-2</v>
      </c>
      <c r="G2511">
        <v>4.5855083204664498E-2</v>
      </c>
      <c r="H2511">
        <v>0.17500000000000029</v>
      </c>
      <c r="I2511">
        <v>0</v>
      </c>
      <c r="J2511">
        <v>1282763.1493250208</v>
      </c>
      <c r="K2511">
        <v>1768320.463289645</v>
      </c>
      <c r="L2511">
        <v>4235257.6997844689</v>
      </c>
      <c r="M2511">
        <v>4235257.6997844726</v>
      </c>
      <c r="N2511">
        <v>267425.92252111575</v>
      </c>
      <c r="O2511">
        <v>2783657.6900935513</v>
      </c>
      <c r="P2511">
        <v>182803.16371453108</v>
      </c>
      <c r="Q2511">
        <v>21965.766370642359</v>
      </c>
      <c r="R2511">
        <v>0</v>
      </c>
      <c r="S2511">
        <v>62656.992435943226</v>
      </c>
      <c r="T2511">
        <v>0</v>
      </c>
      <c r="U2511">
        <v>160.64799999999968</v>
      </c>
      <c r="V2511">
        <v>88042651.583461553</v>
      </c>
    </row>
    <row r="2512" spans="1:22" x14ac:dyDescent="0.25">
      <c r="A2512" t="s">
        <v>395</v>
      </c>
      <c r="B2512" t="s">
        <v>2</v>
      </c>
      <c r="C2512">
        <v>7.9818105836953576E-2</v>
      </c>
      <c r="D2512">
        <v>1.2959999999999999E-2</v>
      </c>
      <c r="E2512">
        <v>6.6858105836953605E-2</v>
      </c>
      <c r="F2512">
        <v>2.9674526459238394E-2</v>
      </c>
      <c r="G2512">
        <v>5.01435793777152E-2</v>
      </c>
      <c r="H2512">
        <v>0.17500000000000002</v>
      </c>
      <c r="I2512">
        <v>0</v>
      </c>
      <c r="J2512">
        <v>148197.66921138461</v>
      </c>
      <c r="K2512">
        <v>244151.38044213076</v>
      </c>
      <c r="L2512">
        <v>527720.5811337292</v>
      </c>
      <c r="M2512">
        <v>527720.58113372943</v>
      </c>
      <c r="N2512">
        <v>51183.390048165922</v>
      </c>
      <c r="O2512">
        <v>341165.65960534953</v>
      </c>
      <c r="P2512">
        <v>38628.432619724699</v>
      </c>
      <c r="Q2512">
        <v>4635.4119143669632</v>
      </c>
      <c r="R2512">
        <v>0</v>
      </c>
      <c r="S2512">
        <v>7919.5455140741269</v>
      </c>
      <c r="T2512">
        <v>0</v>
      </c>
      <c r="U2512">
        <v>18.36</v>
      </c>
      <c r="V2512">
        <v>10170121.826923076</v>
      </c>
    </row>
    <row r="2513" spans="1:22" x14ac:dyDescent="0.25">
      <c r="A2513" t="s">
        <v>395</v>
      </c>
      <c r="B2513" t="s">
        <v>3</v>
      </c>
      <c r="C2513">
        <v>5.5933302246487272E-2</v>
      </c>
      <c r="D2513">
        <v>1.2959999999999998E-2</v>
      </c>
      <c r="E2513">
        <v>4.2973302246487287E-2</v>
      </c>
      <c r="F2513">
        <v>2.3703325561621823E-2</v>
      </c>
      <c r="G2513">
        <v>3.2229976684865456E-2</v>
      </c>
      <c r="H2513">
        <v>0.17500000000000004</v>
      </c>
      <c r="I2513">
        <v>0</v>
      </c>
      <c r="J2513">
        <v>263719.40677472827</v>
      </c>
      <c r="K2513">
        <v>233051.20341281916</v>
      </c>
      <c r="L2513">
        <v>629714.75750317145</v>
      </c>
      <c r="M2513">
        <v>629714.75750317133</v>
      </c>
      <c r="N2513">
        <v>17359.713183821528</v>
      </c>
      <c r="O2513">
        <v>479410.89700372593</v>
      </c>
      <c r="P2513">
        <v>7173.5743385973365</v>
      </c>
      <c r="Q2513">
        <v>860.82892063168038</v>
      </c>
      <c r="R2513">
        <v>0</v>
      </c>
      <c r="S2513">
        <v>9325.3099245925368</v>
      </c>
      <c r="T2513">
        <v>0</v>
      </c>
      <c r="U2513">
        <v>33.970599999999997</v>
      </c>
      <c r="V2513">
        <v>18136344.407884613</v>
      </c>
    </row>
    <row r="2514" spans="1:22" x14ac:dyDescent="0.25">
      <c r="A2514" t="s">
        <v>395</v>
      </c>
      <c r="B2514" t="s">
        <v>4</v>
      </c>
      <c r="C2514">
        <v>7.5657161569075287E-2</v>
      </c>
      <c r="D2514">
        <v>1.2960000000000001E-2</v>
      </c>
      <c r="E2514">
        <v>6.2697161569075288E-2</v>
      </c>
      <c r="F2514">
        <v>2.8634290392268832E-2</v>
      </c>
      <c r="G2514">
        <v>4.7022871176806466E-2</v>
      </c>
      <c r="H2514">
        <v>0.17499999999999996</v>
      </c>
      <c r="I2514">
        <v>0</v>
      </c>
      <c r="J2514">
        <v>105271.20574834709</v>
      </c>
      <c r="K2514">
        <v>145774.07307062289</v>
      </c>
      <c r="L2514">
        <v>368488.46982403158</v>
      </c>
      <c r="M2514">
        <v>368488.46982403169</v>
      </c>
      <c r="N2514">
        <v>17208.437346959254</v>
      </c>
      <c r="O2514">
        <v>233836.84147201074</v>
      </c>
      <c r="P2514">
        <v>10436.859006119883</v>
      </c>
      <c r="Q2514">
        <v>1252.4230807343858</v>
      </c>
      <c r="R2514">
        <v>0</v>
      </c>
      <c r="S2514">
        <v>5519.1552601050334</v>
      </c>
      <c r="T2514">
        <v>0</v>
      </c>
      <c r="U2514">
        <v>15.6267</v>
      </c>
      <c r="V2514">
        <v>7244023.6776923072</v>
      </c>
    </row>
    <row r="2515" spans="1:22" x14ac:dyDescent="0.25">
      <c r="A2515" t="s">
        <v>395</v>
      </c>
      <c r="B2515" t="s">
        <v>5</v>
      </c>
      <c r="C2515">
        <v>8.223346045896554E-2</v>
      </c>
      <c r="D2515">
        <v>1.2960000000000006E-2</v>
      </c>
      <c r="E2515">
        <v>6.9273460458965486E-2</v>
      </c>
      <c r="F2515">
        <v>3.0278365114741374E-2</v>
      </c>
      <c r="G2515">
        <v>5.1955095344224107E-2</v>
      </c>
      <c r="H2515">
        <v>0.17500000000000035</v>
      </c>
      <c r="I2515">
        <v>0</v>
      </c>
      <c r="J2515">
        <v>618046.37649060576</v>
      </c>
      <c r="K2515">
        <v>981566.165884858</v>
      </c>
      <c r="L2515">
        <v>2247079.5171957831</v>
      </c>
      <c r="M2515">
        <v>2247079.5171957826</v>
      </c>
      <c r="N2515">
        <v>174404.74511469784</v>
      </c>
      <c r="O2515">
        <v>1425207.7972607662</v>
      </c>
      <c r="P2515">
        <v>126129.84721037955</v>
      </c>
      <c r="Q2515">
        <v>15154.976027730854</v>
      </c>
      <c r="R2515">
        <v>0</v>
      </c>
      <c r="S2515">
        <v>33119.921876587541</v>
      </c>
      <c r="T2515">
        <v>0</v>
      </c>
      <c r="U2515">
        <v>74.608899999999949</v>
      </c>
      <c r="V2515">
        <v>42379495.557307698</v>
      </c>
    </row>
    <row r="2516" spans="1:22" x14ac:dyDescent="0.25">
      <c r="A2516" t="s">
        <v>395</v>
      </c>
      <c r="B2516" t="s">
        <v>6</v>
      </c>
      <c r="U2516">
        <v>6.569</v>
      </c>
    </row>
    <row r="2517" spans="1:22" x14ac:dyDescent="0.25">
      <c r="A2517" t="s">
        <v>395</v>
      </c>
      <c r="B2517" t="s">
        <v>7</v>
      </c>
      <c r="C2517">
        <v>6.1785177117096829E-2</v>
      </c>
      <c r="D2517">
        <v>1.2960000000000001E-2</v>
      </c>
      <c r="E2517">
        <v>4.882517711709683E-2</v>
      </c>
      <c r="F2517">
        <v>2.5166294279274207E-2</v>
      </c>
      <c r="G2517">
        <v>3.6618882837822622E-2</v>
      </c>
      <c r="H2517">
        <v>0.17500000000000002</v>
      </c>
      <c r="I2517">
        <v>0</v>
      </c>
      <c r="J2517">
        <v>92974.703164296341</v>
      </c>
      <c r="K2517">
        <v>91751.521270770376</v>
      </c>
      <c r="L2517">
        <v>258196.18787341731</v>
      </c>
      <c r="M2517">
        <v>258196.18787341725</v>
      </c>
      <c r="N2517">
        <v>4264.5939847234986</v>
      </c>
      <c r="O2517">
        <v>180461.63045034328</v>
      </c>
      <c r="P2517">
        <v>434.45053970961641</v>
      </c>
      <c r="Q2517">
        <v>62.12642717847514</v>
      </c>
      <c r="R2517">
        <v>0</v>
      </c>
      <c r="S2517">
        <v>3768.017017835361</v>
      </c>
      <c r="T2517">
        <v>0</v>
      </c>
      <c r="U2517">
        <v>11.5128</v>
      </c>
      <c r="V2517">
        <v>6356085.4715384617</v>
      </c>
    </row>
    <row r="2518" spans="1:22" x14ac:dyDescent="0.25">
      <c r="A2518" t="s">
        <v>396</v>
      </c>
      <c r="B2518" t="s">
        <v>1</v>
      </c>
      <c r="C2518">
        <v>8.343115702172349E-2</v>
      </c>
      <c r="D2518">
        <v>1.2960000000000013E-2</v>
      </c>
      <c r="E2518">
        <v>7.0471157021723491E-2</v>
      </c>
      <c r="F2518">
        <v>3.05777892554309E-2</v>
      </c>
      <c r="G2518">
        <v>5.285336776629266E-2</v>
      </c>
      <c r="H2518">
        <v>0.17500000000000032</v>
      </c>
      <c r="I2518">
        <v>0</v>
      </c>
      <c r="J2518">
        <v>942792.19672767934</v>
      </c>
      <c r="K2518">
        <v>1415532.9595437853</v>
      </c>
      <c r="L2518">
        <v>3662314.8993723691</v>
      </c>
      <c r="M2518">
        <v>3662314.8993723709</v>
      </c>
      <c r="N2518">
        <v>146070.99481474748</v>
      </c>
      <c r="O2518">
        <v>2212254.1614567176</v>
      </c>
      <c r="P2518">
        <v>81204.980938520981</v>
      </c>
      <c r="Q2518">
        <v>10417.870659378024</v>
      </c>
      <c r="R2518">
        <v>0</v>
      </c>
      <c r="S2518">
        <v>54448.14321684785</v>
      </c>
      <c r="T2518">
        <v>0</v>
      </c>
      <c r="U2518">
        <v>123.16062281349512</v>
      </c>
      <c r="V2518">
        <v>64833763.623269275</v>
      </c>
    </row>
    <row r="2519" spans="1:22" x14ac:dyDescent="0.25">
      <c r="A2519" t="s">
        <v>396</v>
      </c>
      <c r="B2519" t="s">
        <v>2</v>
      </c>
      <c r="C2519">
        <v>9.7684311459831585E-2</v>
      </c>
      <c r="D2519">
        <v>1.2959999999999999E-2</v>
      </c>
      <c r="E2519">
        <v>8.47243114598316E-2</v>
      </c>
      <c r="F2519">
        <v>3.4141077864957889E-2</v>
      </c>
      <c r="G2519">
        <v>6.354323359487371E-2</v>
      </c>
      <c r="H2519">
        <v>0.17499999999999996</v>
      </c>
      <c r="I2519">
        <v>0</v>
      </c>
      <c r="J2519">
        <v>142772.57821041229</v>
      </c>
      <c r="K2519">
        <v>317329.39125204092</v>
      </c>
      <c r="L2519">
        <v>601286.23186452652</v>
      </c>
      <c r="M2519">
        <v>601286.2318645264</v>
      </c>
      <c r="N2519">
        <v>87675.485472899163</v>
      </c>
      <c r="O2519">
        <v>372426.48398955405</v>
      </c>
      <c r="P2519">
        <v>69442.821129121439</v>
      </c>
      <c r="Q2519">
        <v>9006.4114822500796</v>
      </c>
      <c r="R2519">
        <v>0</v>
      </c>
      <c r="S2519">
        <v>9226.2528615275714</v>
      </c>
      <c r="T2519">
        <v>0</v>
      </c>
      <c r="U2519">
        <v>16.04</v>
      </c>
      <c r="V2519">
        <v>9764942.538461538</v>
      </c>
    </row>
    <row r="2520" spans="1:22" x14ac:dyDescent="0.25">
      <c r="A2520" t="s">
        <v>396</v>
      </c>
      <c r="B2520" t="s">
        <v>3</v>
      </c>
      <c r="C2520">
        <v>7.6254186180532021E-2</v>
      </c>
      <c r="D2520">
        <v>1.2959999999999999E-2</v>
      </c>
      <c r="E2520">
        <v>6.3294186180531994E-2</v>
      </c>
      <c r="F2520">
        <v>2.8783546545133001E-2</v>
      </c>
      <c r="G2520">
        <v>4.7470639635399027E-2</v>
      </c>
      <c r="H2520">
        <v>0.17499999999999999</v>
      </c>
      <c r="I2520">
        <v>0</v>
      </c>
      <c r="J2520">
        <v>191307.47438374889</v>
      </c>
      <c r="K2520">
        <v>242868.80678177916</v>
      </c>
      <c r="L2520">
        <v>669136.61445655162</v>
      </c>
      <c r="M2520">
        <v>669136.6144565515</v>
      </c>
      <c r="N2520">
        <v>14867.451472196553</v>
      </c>
      <c r="O2520">
        <v>419308.82969333156</v>
      </c>
      <c r="P2520">
        <v>4429.1384728739504</v>
      </c>
      <c r="Q2520">
        <v>531.49661674487413</v>
      </c>
      <c r="R2520">
        <v>0</v>
      </c>
      <c r="S2520">
        <v>9906.8163825777392</v>
      </c>
      <c r="T2520">
        <v>0</v>
      </c>
      <c r="U2520">
        <v>24.483783987310066</v>
      </c>
      <c r="V2520">
        <v>13165838.707115386</v>
      </c>
    </row>
    <row r="2521" spans="1:22" x14ac:dyDescent="0.25">
      <c r="A2521" t="s">
        <v>396</v>
      </c>
      <c r="B2521" t="s">
        <v>4</v>
      </c>
      <c r="C2521">
        <v>0.11462185173419906</v>
      </c>
      <c r="D2521">
        <v>1.2959999999999999E-2</v>
      </c>
      <c r="E2521">
        <v>0.10166185173419912</v>
      </c>
      <c r="F2521">
        <v>3.8375462933549764E-2</v>
      </c>
      <c r="G2521">
        <v>7.6246388800649309E-2</v>
      </c>
      <c r="H2521">
        <v>0.17500000000000002</v>
      </c>
      <c r="I2521">
        <v>0</v>
      </c>
      <c r="J2521">
        <v>81409.811988184592</v>
      </c>
      <c r="K2521">
        <v>166524.1103377628</v>
      </c>
      <c r="L2521">
        <v>471757.12208655558</v>
      </c>
      <c r="M2521">
        <v>471757.12208655552</v>
      </c>
      <c r="N2521">
        <v>6953.8022316832212</v>
      </c>
      <c r="O2521">
        <v>240980.12009426422</v>
      </c>
      <c r="P2521">
        <v>0</v>
      </c>
      <c r="Q2521">
        <v>0</v>
      </c>
      <c r="R2521">
        <v>0</v>
      </c>
      <c r="S2521">
        <v>6953.8022316832103</v>
      </c>
      <c r="T2521">
        <v>0</v>
      </c>
      <c r="U2521">
        <v>12.33</v>
      </c>
      <c r="V2521">
        <v>5608590.4423076939</v>
      </c>
    </row>
    <row r="2522" spans="1:22" x14ac:dyDescent="0.25">
      <c r="A2522" t="s">
        <v>396</v>
      </c>
      <c r="B2522" t="s">
        <v>5</v>
      </c>
      <c r="C2522">
        <v>7.8225238349027088E-2</v>
      </c>
      <c r="D2522">
        <v>1.2959999999999999E-2</v>
      </c>
      <c r="E2522">
        <v>6.5265238349027116E-2</v>
      </c>
      <c r="F2522">
        <v>2.9276309587256796E-2</v>
      </c>
      <c r="G2522">
        <v>4.8948928761770323E-2</v>
      </c>
      <c r="H2522">
        <v>0.17500000000000016</v>
      </c>
      <c r="I2522">
        <v>0</v>
      </c>
      <c r="J2522">
        <v>461504.23500785336</v>
      </c>
      <c r="K2522">
        <v>613622.75852368481</v>
      </c>
      <c r="L2522">
        <v>1707109.8214091663</v>
      </c>
      <c r="M2522">
        <v>1707109.821409164</v>
      </c>
      <c r="N2522">
        <v>33439.613540472346</v>
      </c>
      <c r="O2522">
        <v>1041687.3799910663</v>
      </c>
      <c r="P2522">
        <v>7333.0213365256041</v>
      </c>
      <c r="Q2522">
        <v>879.96256038307251</v>
      </c>
      <c r="R2522">
        <v>0</v>
      </c>
      <c r="S2522">
        <v>25226.629643563698</v>
      </c>
      <c r="T2522">
        <v>0</v>
      </c>
      <c r="U2522">
        <v>61.406838826185087</v>
      </c>
      <c r="V2522">
        <v>31765848.692307692</v>
      </c>
    </row>
    <row r="2523" spans="1:22" x14ac:dyDescent="0.25">
      <c r="A2523" t="s">
        <v>396</v>
      </c>
      <c r="B2523" t="s">
        <v>6</v>
      </c>
      <c r="U2523">
        <v>7.8999999999999968</v>
      </c>
    </row>
    <row r="2524" spans="1:22" x14ac:dyDescent="0.25">
      <c r="A2524" t="s">
        <v>396</v>
      </c>
      <c r="B2524" t="s">
        <v>7</v>
      </c>
      <c r="U2524">
        <v>1</v>
      </c>
    </row>
    <row r="2525" spans="1:22" x14ac:dyDescent="0.25">
      <c r="A2525" t="s">
        <v>397</v>
      </c>
      <c r="B2525" t="s">
        <v>1</v>
      </c>
      <c r="C2525">
        <v>7.8964113990012991E-2</v>
      </c>
      <c r="D2525">
        <v>1.2960000000000005E-2</v>
      </c>
      <c r="E2525">
        <v>6.6004113990013061E-2</v>
      </c>
      <c r="F2525">
        <v>2.9461028497503264E-2</v>
      </c>
      <c r="G2525">
        <v>4.9503085492509841E-2</v>
      </c>
      <c r="H2525">
        <v>0.17500000000000027</v>
      </c>
      <c r="I2525">
        <v>0</v>
      </c>
      <c r="J2525">
        <v>778684.56106518512</v>
      </c>
      <c r="K2525">
        <v>1158715.3012529989</v>
      </c>
      <c r="L2525">
        <v>2721442.6627744352</v>
      </c>
      <c r="M2525">
        <v>2721442.6627744334</v>
      </c>
      <c r="N2525">
        <v>188675.81024614046</v>
      </c>
      <c r="O2525">
        <v>1748724.0520720435</v>
      </c>
      <c r="P2525">
        <v>132340.88359292664</v>
      </c>
      <c r="Q2525">
        <v>15905.125670384017</v>
      </c>
      <c r="R2525">
        <v>0</v>
      </c>
      <c r="S2525">
        <v>40429.800982829795</v>
      </c>
      <c r="T2525">
        <v>0</v>
      </c>
      <c r="U2525">
        <v>92.420099999999991</v>
      </c>
      <c r="V2525">
        <v>53450575.184903845</v>
      </c>
    </row>
    <row r="2526" spans="1:22" x14ac:dyDescent="0.25">
      <c r="A2526" t="s">
        <v>397</v>
      </c>
      <c r="B2526" t="s">
        <v>2</v>
      </c>
      <c r="U2526">
        <v>10</v>
      </c>
    </row>
    <row r="2527" spans="1:22" x14ac:dyDescent="0.25">
      <c r="A2527" t="s">
        <v>397</v>
      </c>
      <c r="B2527" t="s">
        <v>3</v>
      </c>
      <c r="C2527">
        <v>9.7291846320009701E-2</v>
      </c>
      <c r="D2527">
        <v>1.2959999999999998E-2</v>
      </c>
      <c r="E2527">
        <v>8.4331846320009687E-2</v>
      </c>
      <c r="F2527">
        <v>3.4042961580002418E-2</v>
      </c>
      <c r="G2527">
        <v>6.3248884740007255E-2</v>
      </c>
      <c r="H2527">
        <v>0.17499999999999993</v>
      </c>
      <c r="I2527">
        <v>0</v>
      </c>
      <c r="J2527">
        <v>152305.8842024862</v>
      </c>
      <c r="K2527">
        <v>273938.31150648626</v>
      </c>
      <c r="L2527">
        <v>717722.81063517195</v>
      </c>
      <c r="M2527">
        <v>717722.8106351723</v>
      </c>
      <c r="N2527">
        <v>26023.030971071857</v>
      </c>
      <c r="O2527">
        <v>400221.16473790072</v>
      </c>
      <c r="P2527">
        <v>13737.005367091288</v>
      </c>
      <c r="Q2527">
        <v>1648.4406440509545</v>
      </c>
      <c r="R2527">
        <v>0</v>
      </c>
      <c r="S2527">
        <v>10637.584959929447</v>
      </c>
      <c r="T2527">
        <v>0</v>
      </c>
      <c r="U2527">
        <v>18.235500000000002</v>
      </c>
      <c r="V2527">
        <v>10461741.672115384</v>
      </c>
    </row>
    <row r="2528" spans="1:22" x14ac:dyDescent="0.25">
      <c r="A2528" t="s">
        <v>397</v>
      </c>
      <c r="B2528" t="s">
        <v>4</v>
      </c>
      <c r="U2528">
        <v>9.8000000000000007</v>
      </c>
    </row>
    <row r="2529" spans="1:22" x14ac:dyDescent="0.25">
      <c r="A2529" t="s">
        <v>397</v>
      </c>
      <c r="B2529" t="s">
        <v>5</v>
      </c>
      <c r="C2529">
        <v>7.6407253306077297E-2</v>
      </c>
      <c r="D2529">
        <v>1.2959999999999999E-2</v>
      </c>
      <c r="E2529">
        <v>6.3447253306077325E-2</v>
      </c>
      <c r="F2529">
        <v>2.8821813326519334E-2</v>
      </c>
      <c r="G2529">
        <v>4.758543997955797E-2</v>
      </c>
      <c r="H2529">
        <v>0.17499999999999999</v>
      </c>
      <c r="I2529">
        <v>0</v>
      </c>
      <c r="J2529">
        <v>327250.16147719591</v>
      </c>
      <c r="K2529">
        <v>499358.85273936181</v>
      </c>
      <c r="L2529">
        <v>1073512.8102654181</v>
      </c>
      <c r="M2529">
        <v>1073512.8102654186</v>
      </c>
      <c r="N2529">
        <v>106140.93698816712</v>
      </c>
      <c r="O2529">
        <v>720468.07722839084</v>
      </c>
      <c r="P2529">
        <v>80593.232868486099</v>
      </c>
      <c r="Q2529">
        <v>9695.4075834511532</v>
      </c>
      <c r="R2529">
        <v>0</v>
      </c>
      <c r="S2529">
        <v>15852.296536229531</v>
      </c>
      <c r="T2529">
        <v>0</v>
      </c>
      <c r="U2529">
        <v>38.039599999999993</v>
      </c>
      <c r="V2529">
        <v>22410045.109999999</v>
      </c>
    </row>
    <row r="2530" spans="1:22" x14ac:dyDescent="0.25">
      <c r="A2530" t="s">
        <v>397</v>
      </c>
      <c r="B2530" t="s">
        <v>6</v>
      </c>
      <c r="U2530">
        <v>9.7249999999999979</v>
      </c>
    </row>
    <row r="2531" spans="1:22" x14ac:dyDescent="0.25">
      <c r="A2531" t="s">
        <v>397</v>
      </c>
      <c r="B2531" t="s">
        <v>7</v>
      </c>
      <c r="U2531">
        <v>6.6199999999999992</v>
      </c>
    </row>
    <row r="2532" spans="1:22" x14ac:dyDescent="0.25">
      <c r="A2532" t="s">
        <v>398</v>
      </c>
      <c r="B2532" t="s">
        <v>1</v>
      </c>
      <c r="C2532">
        <v>0.10654209600179089</v>
      </c>
      <c r="D2532">
        <v>1.2960000000000029E-2</v>
      </c>
      <c r="E2532">
        <v>9.358209600179089E-2</v>
      </c>
      <c r="F2532">
        <v>3.6355524000447635E-2</v>
      </c>
      <c r="G2532">
        <v>7.0186572001342998E-2</v>
      </c>
      <c r="H2532">
        <v>0.17499999999999988</v>
      </c>
      <c r="I2532">
        <v>0</v>
      </c>
      <c r="J2532">
        <v>1773982.6679674317</v>
      </c>
      <c r="K2532">
        <v>3689522.8451291062</v>
      </c>
      <c r="L2532">
        <v>9102970.7466460317</v>
      </c>
      <c r="M2532">
        <v>9102970.7466460317</v>
      </c>
      <c r="N2532">
        <v>491399.44718531612</v>
      </c>
      <c r="O2532">
        <v>4972106.0659112157</v>
      </c>
      <c r="P2532">
        <v>318062.45695397491</v>
      </c>
      <c r="Q2532">
        <v>38679.987523121228</v>
      </c>
      <c r="R2532">
        <v>0</v>
      </c>
      <c r="S2532">
        <v>134657.00270822481</v>
      </c>
      <c r="T2532">
        <v>0</v>
      </c>
      <c r="U2532">
        <v>218.40110000000001</v>
      </c>
      <c r="V2532">
        <v>121614803.81826922</v>
      </c>
    </row>
    <row r="2533" spans="1:22" x14ac:dyDescent="0.25">
      <c r="A2533" t="s">
        <v>398</v>
      </c>
      <c r="B2533" t="s">
        <v>2</v>
      </c>
      <c r="U2533">
        <v>9.6</v>
      </c>
    </row>
    <row r="2534" spans="1:22" x14ac:dyDescent="0.25">
      <c r="A2534" t="s">
        <v>398</v>
      </c>
      <c r="B2534" t="s">
        <v>3</v>
      </c>
      <c r="C2534">
        <v>9.9268427219904851E-2</v>
      </c>
      <c r="D2534">
        <v>1.2959999999999987E-2</v>
      </c>
      <c r="E2534">
        <v>8.6308427219904935E-2</v>
      </c>
      <c r="F2534">
        <v>3.4537106804976181E-2</v>
      </c>
      <c r="G2534">
        <v>6.4731320414928628E-2</v>
      </c>
      <c r="H2534">
        <v>0.17500000000000004</v>
      </c>
      <c r="I2534">
        <v>0</v>
      </c>
      <c r="J2534">
        <v>467103.92615925783</v>
      </c>
      <c r="K2534">
        <v>870443.93403723789</v>
      </c>
      <c r="L2534">
        <v>2281909.9921254292</v>
      </c>
      <c r="M2534">
        <v>2281909.9921254306</v>
      </c>
      <c r="N2534">
        <v>82355.452496571699</v>
      </c>
      <c r="O2534">
        <v>1255192.4076999247</v>
      </c>
      <c r="P2534">
        <v>42913.31153979135</v>
      </c>
      <c r="Q2534">
        <v>5419.29424018386</v>
      </c>
      <c r="R2534">
        <v>0</v>
      </c>
      <c r="S2534">
        <v>34022.846716596192</v>
      </c>
      <c r="T2534">
        <v>0</v>
      </c>
      <c r="U2534">
        <v>56.929000000000009</v>
      </c>
      <c r="V2534">
        <v>32075305.005769238</v>
      </c>
    </row>
    <row r="2535" spans="1:22" x14ac:dyDescent="0.25">
      <c r="A2535" t="s">
        <v>398</v>
      </c>
      <c r="B2535" t="s">
        <v>4</v>
      </c>
      <c r="C2535">
        <v>0.11884935449305414</v>
      </c>
      <c r="D2535">
        <v>1.2959999999999998E-2</v>
      </c>
      <c r="E2535">
        <v>0.10588935449305412</v>
      </c>
      <c r="F2535">
        <v>3.9432338623263535E-2</v>
      </c>
      <c r="G2535">
        <v>7.9417015869790594E-2</v>
      </c>
      <c r="H2535">
        <v>0.17499999999999991</v>
      </c>
      <c r="I2535">
        <v>0</v>
      </c>
      <c r="J2535">
        <v>149675.21909723076</v>
      </c>
      <c r="K2535">
        <v>319578.99568293005</v>
      </c>
      <c r="L2535">
        <v>900465.35322198574</v>
      </c>
      <c r="M2535">
        <v>900465.35322198598</v>
      </c>
      <c r="N2535">
        <v>14567.90845670132</v>
      </c>
      <c r="O2535">
        <v>454686.30632345966</v>
      </c>
      <c r="P2535">
        <v>1280.9404147166197</v>
      </c>
      <c r="Q2535">
        <v>153.71284976599435</v>
      </c>
      <c r="R2535">
        <v>0</v>
      </c>
      <c r="S2535">
        <v>13133.255192218547</v>
      </c>
      <c r="T2535">
        <v>0</v>
      </c>
      <c r="U2535">
        <v>22.85</v>
      </c>
      <c r="V2535">
        <v>10251147.442307692</v>
      </c>
    </row>
    <row r="2536" spans="1:22" x14ac:dyDescent="0.25">
      <c r="A2536" t="s">
        <v>398</v>
      </c>
      <c r="B2536" t="s">
        <v>5</v>
      </c>
      <c r="C2536">
        <v>0.11000282001057612</v>
      </c>
      <c r="D2536">
        <v>1.296000000000001E-2</v>
      </c>
      <c r="E2536">
        <v>9.7042820010576042E-2</v>
      </c>
      <c r="F2536">
        <v>3.7220705002643982E-2</v>
      </c>
      <c r="G2536">
        <v>7.2782115007932038E-2</v>
      </c>
      <c r="H2536">
        <v>0.17500000000000021</v>
      </c>
      <c r="I2536">
        <v>0</v>
      </c>
      <c r="J2536">
        <v>918507.86862329568</v>
      </c>
      <c r="K2536">
        <v>2059666.2091667959</v>
      </c>
      <c r="L2536">
        <v>4772296.4147691196</v>
      </c>
      <c r="M2536">
        <v>4772296.4147691177</v>
      </c>
      <c r="N2536">
        <v>351675.55318281893</v>
      </c>
      <c r="O2536">
        <v>2626498.5246072733</v>
      </c>
      <c r="P2536">
        <v>250895.66610428473</v>
      </c>
      <c r="Q2536">
        <v>30287.798822735967</v>
      </c>
      <c r="R2536">
        <v>0</v>
      </c>
      <c r="S2536">
        <v>70492.088255796974</v>
      </c>
      <c r="T2536">
        <v>0</v>
      </c>
      <c r="U2536">
        <v>107.0121</v>
      </c>
      <c r="V2536">
        <v>62907537.21865385</v>
      </c>
    </row>
    <row r="2537" spans="1:22" x14ac:dyDescent="0.25">
      <c r="A2537" t="s">
        <v>398</v>
      </c>
      <c r="B2537" t="s">
        <v>6</v>
      </c>
      <c r="C2537">
        <v>0.10089027789871524</v>
      </c>
      <c r="D2537">
        <v>1.2960000000000003E-2</v>
      </c>
      <c r="E2537">
        <v>8.7930277898715256E-2</v>
      </c>
      <c r="F2537">
        <v>3.4942569474678824E-2</v>
      </c>
      <c r="G2537">
        <v>6.5947708424036439E-2</v>
      </c>
      <c r="H2537">
        <v>0.17499999999999996</v>
      </c>
      <c r="I2537">
        <v>0</v>
      </c>
      <c r="J2537">
        <v>95592.201732232599</v>
      </c>
      <c r="K2537">
        <v>171232.55875878865</v>
      </c>
      <c r="L2537">
        <v>485183.25501900946</v>
      </c>
      <c r="M2537">
        <v>485183.25501900946</v>
      </c>
      <c r="N2537">
        <v>7128.6053143391327</v>
      </c>
      <c r="O2537">
        <v>259696.15517668214</v>
      </c>
      <c r="P2537">
        <v>0</v>
      </c>
      <c r="Q2537">
        <v>0</v>
      </c>
      <c r="R2537">
        <v>0</v>
      </c>
      <c r="S2537">
        <v>7128.6053143391009</v>
      </c>
      <c r="T2537">
        <v>0</v>
      </c>
      <c r="U2537">
        <v>13.709999999999999</v>
      </c>
      <c r="V2537">
        <v>6578486.1938461531</v>
      </c>
    </row>
    <row r="2538" spans="1:22" x14ac:dyDescent="0.25">
      <c r="A2538" t="s">
        <v>398</v>
      </c>
      <c r="B2538" t="s">
        <v>7</v>
      </c>
      <c r="U2538">
        <v>8.3000000000000007</v>
      </c>
    </row>
    <row r="2539" spans="1:22" x14ac:dyDescent="0.25">
      <c r="A2539" t="s">
        <v>399</v>
      </c>
      <c r="B2539" t="s">
        <v>1</v>
      </c>
      <c r="C2539">
        <v>9.608197057428508E-2</v>
      </c>
      <c r="D2539">
        <v>1.2960000000000005E-2</v>
      </c>
      <c r="E2539">
        <v>8.3121970574285095E-2</v>
      </c>
      <c r="F2539">
        <v>3.3740492643571304E-2</v>
      </c>
      <c r="G2539">
        <v>6.2341477930713853E-2</v>
      </c>
      <c r="H2539">
        <v>0.17500000000000024</v>
      </c>
      <c r="I2539">
        <v>0</v>
      </c>
      <c r="J2539">
        <v>837027.0252920913</v>
      </c>
      <c r="K2539">
        <v>1427566.589905482</v>
      </c>
      <c r="L2539">
        <v>3771602.6247793045</v>
      </c>
      <c r="M2539">
        <v>3771602.6247793045</v>
      </c>
      <c r="N2539">
        <v>127774.28623428568</v>
      </c>
      <c r="O2539">
        <v>2136819.3289632886</v>
      </c>
      <c r="P2539">
        <v>64208.903080210046</v>
      </c>
      <c r="Q2539">
        <v>7775.0537497019995</v>
      </c>
      <c r="R2539">
        <v>0</v>
      </c>
      <c r="S2539">
        <v>55790.329404373566</v>
      </c>
      <c r="T2539">
        <v>0</v>
      </c>
      <c r="U2539">
        <v>103.82200000000002</v>
      </c>
      <c r="V2539">
        <v>57479660.745384634</v>
      </c>
    </row>
    <row r="2540" spans="1:22" x14ac:dyDescent="0.25">
      <c r="A2540" t="s">
        <v>399</v>
      </c>
      <c r="B2540" t="s">
        <v>2</v>
      </c>
      <c r="C2540">
        <v>6.0424389615591247E-2</v>
      </c>
      <c r="D2540">
        <v>1.2959999999999999E-2</v>
      </c>
      <c r="E2540">
        <v>4.7464389615591233E-2</v>
      </c>
      <c r="F2540">
        <v>2.4826097403897813E-2</v>
      </c>
      <c r="G2540">
        <v>3.5598292211693444E-2</v>
      </c>
      <c r="H2540">
        <v>0.17499999999999996</v>
      </c>
      <c r="I2540">
        <v>0</v>
      </c>
      <c r="J2540">
        <v>134189.5389862154</v>
      </c>
      <c r="K2540">
        <v>139351.73835443653</v>
      </c>
      <c r="L2540">
        <v>341885.50011745933</v>
      </c>
      <c r="M2540">
        <v>341885.50011745933</v>
      </c>
      <c r="N2540">
        <v>19042.428736462607</v>
      </c>
      <c r="O2540">
        <v>254498.84860418935</v>
      </c>
      <c r="P2540">
        <v>12422.198727547076</v>
      </c>
      <c r="Q2540">
        <v>1490.6638473056491</v>
      </c>
      <c r="R2540">
        <v>0</v>
      </c>
      <c r="S2540">
        <v>5129.5661616098614</v>
      </c>
      <c r="T2540">
        <v>0</v>
      </c>
      <c r="U2540">
        <v>15.6</v>
      </c>
      <c r="V2540">
        <v>9226040.5</v>
      </c>
    </row>
    <row r="2541" spans="1:22" x14ac:dyDescent="0.25">
      <c r="A2541" t="s">
        <v>399</v>
      </c>
      <c r="B2541" t="s">
        <v>3</v>
      </c>
      <c r="C2541">
        <v>7.2559746589471869E-2</v>
      </c>
      <c r="D2541">
        <v>1.2960000000000001E-2</v>
      </c>
      <c r="E2541">
        <v>5.9599746589471855E-2</v>
      </c>
      <c r="F2541">
        <v>2.7859936647367953E-2</v>
      </c>
      <c r="G2541">
        <v>4.4699809942103895E-2</v>
      </c>
      <c r="H2541">
        <v>0.17499999999999996</v>
      </c>
      <c r="I2541">
        <v>0</v>
      </c>
      <c r="J2541">
        <v>204086.17096061542</v>
      </c>
      <c r="K2541">
        <v>256690.56963030584</v>
      </c>
      <c r="L2541">
        <v>622190.65479629883</v>
      </c>
      <c r="M2541">
        <v>622190.65479629859</v>
      </c>
      <c r="N2541">
        <v>36970.263523654721</v>
      </c>
      <c r="O2541">
        <v>423806.47706726647</v>
      </c>
      <c r="P2541">
        <v>24699.900511581371</v>
      </c>
      <c r="Q2541">
        <v>2979.9801187119915</v>
      </c>
      <c r="R2541">
        <v>0</v>
      </c>
      <c r="S2541">
        <v>9290.3828933612549</v>
      </c>
      <c r="T2541">
        <v>0</v>
      </c>
      <c r="U2541">
        <v>23.699999999999996</v>
      </c>
      <c r="V2541">
        <v>14009336.69230769</v>
      </c>
    </row>
    <row r="2542" spans="1:22" x14ac:dyDescent="0.25">
      <c r="A2542" t="s">
        <v>399</v>
      </c>
      <c r="B2542" t="s">
        <v>4</v>
      </c>
      <c r="C2542">
        <v>7.0001359290869314E-2</v>
      </c>
      <c r="D2542">
        <v>1.2960000000000001E-2</v>
      </c>
      <c r="E2542">
        <v>5.7041359290869321E-2</v>
      </c>
      <c r="F2542">
        <v>2.7220339822717331E-2</v>
      </c>
      <c r="G2542">
        <v>4.2781019468151986E-2</v>
      </c>
      <c r="H2542">
        <v>0.17500000000000004</v>
      </c>
      <c r="I2542">
        <v>0</v>
      </c>
      <c r="J2542">
        <v>78006.455564676929</v>
      </c>
      <c r="K2542">
        <v>101672.499329788</v>
      </c>
      <c r="L2542">
        <v>236585.64141783526</v>
      </c>
      <c r="M2542">
        <v>236585.64141783523</v>
      </c>
      <c r="N2542">
        <v>17107.964142882207</v>
      </c>
      <c r="O2542">
        <v>162570.99075158275</v>
      </c>
      <c r="P2542">
        <v>12152.178330593464</v>
      </c>
      <c r="Q2542">
        <v>1458.2613996712157</v>
      </c>
      <c r="R2542">
        <v>0</v>
      </c>
      <c r="S2542">
        <v>3497.5244126175457</v>
      </c>
      <c r="T2542">
        <v>0</v>
      </c>
      <c r="U2542">
        <v>10.199999999999999</v>
      </c>
      <c r="V2542">
        <v>5347190.692307693</v>
      </c>
    </row>
    <row r="2543" spans="1:22" x14ac:dyDescent="0.25">
      <c r="A2543" t="s">
        <v>399</v>
      </c>
      <c r="B2543" t="s">
        <v>5</v>
      </c>
      <c r="C2543">
        <v>0.13195499623794918</v>
      </c>
      <c r="D2543">
        <v>1.2959999999999994E-2</v>
      </c>
      <c r="E2543">
        <v>0.11899499623794907</v>
      </c>
      <c r="F2543">
        <v>4.2708749059487267E-2</v>
      </c>
      <c r="G2543">
        <v>8.9246247178461816E-2</v>
      </c>
      <c r="H2543">
        <v>0.17499999999999988</v>
      </c>
      <c r="I2543">
        <v>0</v>
      </c>
      <c r="J2543">
        <v>347426.33764556842</v>
      </c>
      <c r="K2543">
        <v>843856.92004861974</v>
      </c>
      <c r="L2543">
        <v>2345929.4595077606</v>
      </c>
      <c r="M2543">
        <v>2345929.4595077597</v>
      </c>
      <c r="N2543">
        <v>46410.325159525033</v>
      </c>
      <c r="O2543">
        <v>1144872.9325346632</v>
      </c>
      <c r="P2543">
        <v>10589.921482860394</v>
      </c>
      <c r="Q2543">
        <v>1274.7344687740824</v>
      </c>
      <c r="R2543">
        <v>0</v>
      </c>
      <c r="S2543">
        <v>34545.6692078903</v>
      </c>
      <c r="T2543">
        <v>0</v>
      </c>
      <c r="U2543">
        <v>44.722000000000008</v>
      </c>
      <c r="V2543">
        <v>23880707.822307684</v>
      </c>
    </row>
    <row r="2544" spans="1:22" x14ac:dyDescent="0.25">
      <c r="A2544" t="s">
        <v>399</v>
      </c>
      <c r="B2544" t="s">
        <v>6</v>
      </c>
      <c r="U2544">
        <v>5.6</v>
      </c>
    </row>
    <row r="2545" spans="1:22" x14ac:dyDescent="0.25">
      <c r="A2545" t="s">
        <v>399</v>
      </c>
      <c r="B2545" t="s">
        <v>7</v>
      </c>
      <c r="U2545">
        <v>4</v>
      </c>
    </row>
    <row r="2546" spans="1:22" x14ac:dyDescent="0.25">
      <c r="A2546" t="s">
        <v>400</v>
      </c>
      <c r="B2546" t="s">
        <v>1</v>
      </c>
      <c r="C2546">
        <v>9.5526487123944598E-2</v>
      </c>
      <c r="D2546">
        <v>1.2960000000000018E-2</v>
      </c>
      <c r="E2546">
        <v>8.2566487123944723E-2</v>
      </c>
      <c r="F2546">
        <v>3.3601621780986211E-2</v>
      </c>
      <c r="G2546">
        <v>6.1924865342958532E-2</v>
      </c>
      <c r="H2546">
        <v>0.17500000000000021</v>
      </c>
      <c r="I2546">
        <v>0</v>
      </c>
      <c r="J2546">
        <v>1118256.976973328</v>
      </c>
      <c r="K2546">
        <v>1833156.9579284838</v>
      </c>
      <c r="L2546">
        <v>4939985.7698262408</v>
      </c>
      <c r="M2546">
        <v>4939985.7698262408</v>
      </c>
      <c r="N2546">
        <v>139871.27598980349</v>
      </c>
      <c r="O2546">
        <v>2811542.6589120082</v>
      </c>
      <c r="P2546">
        <v>59466.670506264752</v>
      </c>
      <c r="Q2546">
        <v>7376.9096212130426</v>
      </c>
      <c r="R2546">
        <v>0</v>
      </c>
      <c r="S2546">
        <v>73027.695862325985</v>
      </c>
      <c r="T2546">
        <v>0</v>
      </c>
      <c r="U2546">
        <v>139.93149999999994</v>
      </c>
      <c r="V2546">
        <v>76864870.139205769</v>
      </c>
    </row>
    <row r="2547" spans="1:22" x14ac:dyDescent="0.25">
      <c r="A2547" t="s">
        <v>400</v>
      </c>
      <c r="B2547" t="s">
        <v>2</v>
      </c>
      <c r="C2547">
        <v>7.0745556530767931E-2</v>
      </c>
      <c r="D2547">
        <v>1.2960000000000001E-2</v>
      </c>
      <c r="E2547">
        <v>5.7785556530767945E-2</v>
      </c>
      <c r="F2547">
        <v>2.7406389132691986E-2</v>
      </c>
      <c r="G2547">
        <v>4.3339167398075945E-2</v>
      </c>
      <c r="H2547">
        <v>0.17500000000000004</v>
      </c>
      <c r="I2547">
        <v>0</v>
      </c>
      <c r="J2547">
        <v>91043.399567935368</v>
      </c>
      <c r="K2547">
        <v>122933.9244694247</v>
      </c>
      <c r="L2547">
        <v>249754.16516404052</v>
      </c>
      <c r="M2547">
        <v>249754.16516404052</v>
      </c>
      <c r="N2547">
        <v>29761.902061058412</v>
      </c>
      <c r="O2547">
        <v>184215.42197630167</v>
      </c>
      <c r="P2547">
        <v>23226.928908491147</v>
      </c>
      <c r="Q2547">
        <v>2787.2314690189378</v>
      </c>
      <c r="R2547">
        <v>0</v>
      </c>
      <c r="S2547">
        <v>3747.7416835483205</v>
      </c>
      <c r="T2547">
        <v>0</v>
      </c>
      <c r="U2547">
        <v>10.125</v>
      </c>
      <c r="V2547">
        <v>6235963.3269230779</v>
      </c>
    </row>
    <row r="2548" spans="1:22" x14ac:dyDescent="0.25">
      <c r="A2548" t="s">
        <v>400</v>
      </c>
      <c r="B2548" t="s">
        <v>3</v>
      </c>
      <c r="C2548">
        <v>8.1960821230533346E-2</v>
      </c>
      <c r="D2548">
        <v>1.2959999999999987E-2</v>
      </c>
      <c r="E2548">
        <v>6.9000821230533388E-2</v>
      </c>
      <c r="F2548">
        <v>3.0210205307633336E-2</v>
      </c>
      <c r="G2548">
        <v>5.175061592290002E-2</v>
      </c>
      <c r="H2548">
        <v>0.17499999999999985</v>
      </c>
      <c r="I2548">
        <v>0</v>
      </c>
      <c r="J2548">
        <v>274043.88255408051</v>
      </c>
      <c r="K2548">
        <v>393609.26279653719</v>
      </c>
      <c r="L2548">
        <v>1062576.8767430985</v>
      </c>
      <c r="M2548">
        <v>1062576.8767430983</v>
      </c>
      <c r="N2548">
        <v>29562.727911628317</v>
      </c>
      <c r="O2548">
        <v>638090.41743898939</v>
      </c>
      <c r="P2548">
        <v>12134.564558155496</v>
      </c>
      <c r="Q2548">
        <v>1697.0569074399336</v>
      </c>
      <c r="R2548">
        <v>0</v>
      </c>
      <c r="S2548">
        <v>15731.106446032809</v>
      </c>
      <c r="T2548">
        <v>0</v>
      </c>
      <c r="U2548">
        <v>33.68010000000001</v>
      </c>
      <c r="V2548">
        <v>18834154.982617307</v>
      </c>
    </row>
    <row r="2549" spans="1:22" x14ac:dyDescent="0.25">
      <c r="A2549" t="s">
        <v>400</v>
      </c>
      <c r="B2549" t="s">
        <v>4</v>
      </c>
      <c r="C2549">
        <v>0.11545214900485828</v>
      </c>
      <c r="D2549">
        <v>1.2959999999999992E-2</v>
      </c>
      <c r="E2549">
        <v>0.1024921490048583</v>
      </c>
      <c r="F2549">
        <v>3.8583037251214557E-2</v>
      </c>
      <c r="G2549">
        <v>7.6869111753643707E-2</v>
      </c>
      <c r="H2549">
        <v>0.17499999999999988</v>
      </c>
      <c r="I2549">
        <v>0</v>
      </c>
      <c r="J2549">
        <v>158340.27993729233</v>
      </c>
      <c r="K2549">
        <v>325395.41989710659</v>
      </c>
      <c r="L2549">
        <v>921960.5499858699</v>
      </c>
      <c r="M2549">
        <v>921960.54998586944</v>
      </c>
      <c r="N2549">
        <v>13556.427426362527</v>
      </c>
      <c r="O2549">
        <v>470179.2724080364</v>
      </c>
      <c r="P2549">
        <v>0</v>
      </c>
      <c r="Q2549">
        <v>0</v>
      </c>
      <c r="R2549">
        <v>0</v>
      </c>
      <c r="S2549">
        <v>13556.427426362503</v>
      </c>
      <c r="T2549">
        <v>0</v>
      </c>
      <c r="U2549">
        <v>26.1</v>
      </c>
      <c r="V2549">
        <v>10895917.711538464</v>
      </c>
    </row>
    <row r="2550" spans="1:22" x14ac:dyDescent="0.25">
      <c r="A2550" t="s">
        <v>400</v>
      </c>
      <c r="B2550" t="s">
        <v>5</v>
      </c>
      <c r="C2550">
        <v>0.10835393091408578</v>
      </c>
      <c r="D2550">
        <v>1.2959999999999984E-2</v>
      </c>
      <c r="E2550">
        <v>9.5393930914085878E-2</v>
      </c>
      <c r="F2550">
        <v>3.680848272852149E-2</v>
      </c>
      <c r="G2550">
        <v>7.1545448185564395E-2</v>
      </c>
      <c r="H2550">
        <v>0.17499999999999999</v>
      </c>
      <c r="I2550">
        <v>0</v>
      </c>
      <c r="J2550">
        <v>443506.0324921034</v>
      </c>
      <c r="K2550">
        <v>869339.75530291698</v>
      </c>
      <c r="L2550">
        <v>2380844.8316220678</v>
      </c>
      <c r="M2550">
        <v>2380844.8316220688</v>
      </c>
      <c r="N2550">
        <v>56793.608571670484</v>
      </c>
      <c r="O2550">
        <v>1256052.1792233496</v>
      </c>
      <c r="P2550">
        <v>19287.410908112539</v>
      </c>
      <c r="Q2550">
        <v>2314.4893089735042</v>
      </c>
      <c r="R2550">
        <v>0</v>
      </c>
      <c r="S2550">
        <v>35191.708354584283</v>
      </c>
      <c r="T2550">
        <v>0</v>
      </c>
      <c r="U2550">
        <v>55.288000000000011</v>
      </c>
      <c r="V2550">
        <v>30497475.486153856</v>
      </c>
    </row>
    <row r="2551" spans="1:22" x14ac:dyDescent="0.25">
      <c r="A2551" t="s">
        <v>400</v>
      </c>
      <c r="B2551" t="s">
        <v>6</v>
      </c>
      <c r="C2551">
        <v>6.2913300544064119E-2</v>
      </c>
      <c r="D2551">
        <v>1.2959999999999999E-2</v>
      </c>
      <c r="E2551">
        <v>4.9953300544064098E-2</v>
      </c>
      <c r="F2551">
        <v>2.5448325136016029E-2</v>
      </c>
      <c r="G2551">
        <v>3.7464975408048072E-2</v>
      </c>
      <c r="H2551">
        <v>0.17499999999999999</v>
      </c>
      <c r="I2551">
        <v>0</v>
      </c>
      <c r="J2551">
        <v>118890.43835799875</v>
      </c>
      <c r="K2551">
        <v>95854.56710646901</v>
      </c>
      <c r="L2551">
        <v>251093.13988905775</v>
      </c>
      <c r="M2551">
        <v>251093.13988905773</v>
      </c>
      <c r="N2551">
        <v>9117.640357587341</v>
      </c>
      <c r="O2551">
        <v>205627.36510688046</v>
      </c>
      <c r="P2551">
        <v>4817.766131505563</v>
      </c>
      <c r="Q2551">
        <v>578.1319357806675</v>
      </c>
      <c r="R2551">
        <v>0</v>
      </c>
      <c r="S2551">
        <v>3721.7422903011138</v>
      </c>
      <c r="T2551">
        <v>0</v>
      </c>
      <c r="U2551">
        <v>10.34</v>
      </c>
      <c r="V2551">
        <v>8179093.8207692318</v>
      </c>
    </row>
    <row r="2552" spans="1:22" x14ac:dyDescent="0.25">
      <c r="A2552" t="s">
        <v>400</v>
      </c>
      <c r="B2552" t="s">
        <v>7</v>
      </c>
      <c r="U2552">
        <v>4.3984000000000005</v>
      </c>
    </row>
    <row r="2553" spans="1:22" x14ac:dyDescent="0.25">
      <c r="A2553" t="s">
        <v>401</v>
      </c>
      <c r="B2553" t="s">
        <v>1</v>
      </c>
      <c r="C2553">
        <v>9.5146986694456037E-2</v>
      </c>
      <c r="D2553">
        <v>1.2959999999999793E-2</v>
      </c>
      <c r="E2553">
        <v>8.2186986694457204E-2</v>
      </c>
      <c r="F2553">
        <v>3.3506746673614078E-2</v>
      </c>
      <c r="G2553">
        <v>6.1640240020841654E-2</v>
      </c>
      <c r="H2553">
        <v>0.17500000000000132</v>
      </c>
      <c r="I2553">
        <v>0</v>
      </c>
      <c r="J2553">
        <v>7739080.1082506338</v>
      </c>
      <c r="K2553">
        <v>13595586.916116165</v>
      </c>
      <c r="L2553">
        <v>35339709.781213716</v>
      </c>
      <c r="M2553">
        <v>35339709.781213701</v>
      </c>
      <c r="N2553">
        <v>1361762.7417837083</v>
      </c>
      <c r="O2553">
        <v>19972904.28258311</v>
      </c>
      <c r="P2553">
        <v>745024.00378870615</v>
      </c>
      <c r="Q2553">
        <v>92014.040008847296</v>
      </c>
      <c r="R2553">
        <v>0</v>
      </c>
      <c r="S2553">
        <v>524724.69798614434</v>
      </c>
      <c r="T2553">
        <v>0</v>
      </c>
      <c r="U2553">
        <v>980.4942562642367</v>
      </c>
      <c r="V2553">
        <v>531635604.28180009</v>
      </c>
    </row>
    <row r="2554" spans="1:22" x14ac:dyDescent="0.25">
      <c r="A2554" t="s">
        <v>401</v>
      </c>
      <c r="B2554" t="s">
        <v>2</v>
      </c>
      <c r="C2554">
        <v>8.6838788003340661E-2</v>
      </c>
      <c r="D2554">
        <v>1.2959999999999987E-2</v>
      </c>
      <c r="E2554">
        <v>7.3878788003340634E-2</v>
      </c>
      <c r="F2554">
        <v>3.1429697000835158E-2</v>
      </c>
      <c r="G2554">
        <v>5.5409091002505441E-2</v>
      </c>
      <c r="H2554">
        <v>0.17500000000000002</v>
      </c>
      <c r="I2554">
        <v>0</v>
      </c>
      <c r="J2554">
        <v>454587.10433813732</v>
      </c>
      <c r="K2554">
        <v>846995.44513374346</v>
      </c>
      <c r="L2554">
        <v>1758705.5477185391</v>
      </c>
      <c r="M2554">
        <v>1758705.5477185403</v>
      </c>
      <c r="N2554">
        <v>195570.19692067266</v>
      </c>
      <c r="O2554">
        <v>1106012.3525512083</v>
      </c>
      <c r="P2554">
        <v>149978.87400889004</v>
      </c>
      <c r="Q2554">
        <v>18943.675813205697</v>
      </c>
      <c r="R2554">
        <v>0</v>
      </c>
      <c r="S2554">
        <v>26647.647098577156</v>
      </c>
      <c r="T2554">
        <v>0</v>
      </c>
      <c r="U2554">
        <v>50.8994</v>
      </c>
      <c r="V2554">
        <v>31163440.562307697</v>
      </c>
    </row>
    <row r="2555" spans="1:22" x14ac:dyDescent="0.25">
      <c r="A2555" t="s">
        <v>401</v>
      </c>
      <c r="B2555" t="s">
        <v>3</v>
      </c>
      <c r="C2555">
        <v>8.7235856797215267E-2</v>
      </c>
      <c r="D2555">
        <v>1.2960000000000044E-2</v>
      </c>
      <c r="E2555">
        <v>7.4275856797215545E-2</v>
      </c>
      <c r="F2555">
        <v>3.1528964199304038E-2</v>
      </c>
      <c r="G2555">
        <v>5.5706892597911645E-2</v>
      </c>
      <c r="H2555">
        <v>0.17499999999999963</v>
      </c>
      <c r="I2555">
        <v>0</v>
      </c>
      <c r="J2555">
        <v>2222577.1328123352</v>
      </c>
      <c r="K2555">
        <v>3559422.6215432119</v>
      </c>
      <c r="L2555">
        <v>9141330.099137336</v>
      </c>
      <c r="M2555">
        <v>9141330.099137336</v>
      </c>
      <c r="N2555">
        <v>384234.44137307256</v>
      </c>
      <c r="O2555">
        <v>5397765.3129824735</v>
      </c>
      <c r="P2555">
        <v>220781.09184156105</v>
      </c>
      <c r="Q2555">
        <v>27248.053809566038</v>
      </c>
      <c r="R2555">
        <v>0</v>
      </c>
      <c r="S2555">
        <v>136205.29572194573</v>
      </c>
      <c r="T2555">
        <v>0</v>
      </c>
      <c r="U2555">
        <v>270.43049999999994</v>
      </c>
      <c r="V2555">
        <v>152666931.39450005</v>
      </c>
    </row>
    <row r="2556" spans="1:22" x14ac:dyDescent="0.25">
      <c r="A2556" t="s">
        <v>401</v>
      </c>
      <c r="B2556" t="s">
        <v>4</v>
      </c>
      <c r="C2556">
        <v>0.1155823418133774</v>
      </c>
      <c r="D2556">
        <v>1.296000000000002E-2</v>
      </c>
      <c r="E2556">
        <v>0.10262234181337698</v>
      </c>
      <c r="F2556">
        <v>3.8615585453344238E-2</v>
      </c>
      <c r="G2556">
        <v>7.6966756360032904E-2</v>
      </c>
      <c r="H2556">
        <v>0.17500000000000029</v>
      </c>
      <c r="I2556">
        <v>0</v>
      </c>
      <c r="J2556">
        <v>837560.8894560358</v>
      </c>
      <c r="K2556">
        <v>1819268.454123975</v>
      </c>
      <c r="L2556">
        <v>4917144.0378907938</v>
      </c>
      <c r="M2556">
        <v>4917144.0378907956</v>
      </c>
      <c r="N2556">
        <v>135165.33112028008</v>
      </c>
      <c r="O2556">
        <v>2521664.0124597275</v>
      </c>
      <c r="P2556">
        <v>55501.915447596177</v>
      </c>
      <c r="Q2556">
        <v>6660.2298537115412</v>
      </c>
      <c r="R2556">
        <v>0</v>
      </c>
      <c r="S2556">
        <v>73003.185818974758</v>
      </c>
      <c r="T2556">
        <v>0</v>
      </c>
      <c r="U2556">
        <v>122.12819999999999</v>
      </c>
      <c r="V2556">
        <v>57636925.162307672</v>
      </c>
    </row>
    <row r="2557" spans="1:22" x14ac:dyDescent="0.25">
      <c r="A2557" t="s">
        <v>401</v>
      </c>
      <c r="B2557" t="s">
        <v>5</v>
      </c>
      <c r="C2557">
        <v>9.9767958989072328E-2</v>
      </c>
      <c r="D2557">
        <v>1.2959999999999968E-2</v>
      </c>
      <c r="E2557">
        <v>8.6807958989072703E-2</v>
      </c>
      <c r="F2557">
        <v>3.4661989747268279E-2</v>
      </c>
      <c r="G2557">
        <v>6.5105969241804715E-2</v>
      </c>
      <c r="H2557">
        <v>0.17499999999999902</v>
      </c>
      <c r="I2557">
        <v>0</v>
      </c>
      <c r="J2557">
        <v>3317741.7531472505</v>
      </c>
      <c r="K2557">
        <v>6108464.0549481027</v>
      </c>
      <c r="L2557">
        <v>16232833.3159317</v>
      </c>
      <c r="M2557">
        <v>16232833.3159317</v>
      </c>
      <c r="N2557">
        <v>523139.71222814545</v>
      </c>
      <c r="O2557">
        <v>8903066.0958672035</v>
      </c>
      <c r="P2557">
        <v>252403.42201385571</v>
      </c>
      <c r="Q2557">
        <v>30834.566785617171</v>
      </c>
      <c r="R2557">
        <v>0</v>
      </c>
      <c r="S2557">
        <v>239901.72342868056</v>
      </c>
      <c r="T2557">
        <v>0</v>
      </c>
      <c r="U2557">
        <v>429.6706562642367</v>
      </c>
      <c r="V2557">
        <v>227869582.07967699</v>
      </c>
    </row>
    <row r="2558" spans="1:22" x14ac:dyDescent="0.25">
      <c r="A2558" t="s">
        <v>401</v>
      </c>
      <c r="B2558" t="s">
        <v>6</v>
      </c>
      <c r="C2558">
        <v>7.0248105768687841E-2</v>
      </c>
      <c r="D2558">
        <v>1.2959999999999985E-2</v>
      </c>
      <c r="E2558">
        <v>5.7288105768687772E-2</v>
      </c>
      <c r="F2558">
        <v>2.7282026442171928E-2</v>
      </c>
      <c r="G2558">
        <v>4.2966079326515812E-2</v>
      </c>
      <c r="H2558">
        <v>0.1750000000000001</v>
      </c>
      <c r="I2558">
        <v>0</v>
      </c>
      <c r="J2558">
        <v>565072.8757065332</v>
      </c>
      <c r="K2558">
        <v>713728.89062050695</v>
      </c>
      <c r="L2558">
        <v>1832881.6793969467</v>
      </c>
      <c r="M2558">
        <v>1832881.679396946</v>
      </c>
      <c r="N2558">
        <v>77076.248116142349</v>
      </c>
      <c r="O2558">
        <v>1201725.518210897</v>
      </c>
      <c r="P2558">
        <v>44283.146745670834</v>
      </c>
      <c r="Q2558">
        <v>5444.067914378913</v>
      </c>
      <c r="R2558">
        <v>0</v>
      </c>
      <c r="S2558">
        <v>27349.033456093413</v>
      </c>
      <c r="T2558">
        <v>0</v>
      </c>
      <c r="U2558">
        <v>65.5077</v>
      </c>
      <c r="V2558">
        <v>38865364.487430774</v>
      </c>
    </row>
    <row r="2559" spans="1:22" x14ac:dyDescent="0.25">
      <c r="A2559" t="s">
        <v>401</v>
      </c>
      <c r="B2559" t="s">
        <v>7</v>
      </c>
      <c r="C2559">
        <v>8.8269707638072584E-2</v>
      </c>
      <c r="D2559">
        <v>1.2959999999999991E-2</v>
      </c>
      <c r="E2559">
        <v>7.5309707638072571E-2</v>
      </c>
      <c r="F2559">
        <v>3.1787426909518128E-2</v>
      </c>
      <c r="G2559">
        <v>5.6482280728554435E-2</v>
      </c>
      <c r="H2559">
        <v>0.17499999999999996</v>
      </c>
      <c r="I2559">
        <v>0</v>
      </c>
      <c r="J2559">
        <v>341540.35279034189</v>
      </c>
      <c r="K2559">
        <v>547707.44974661537</v>
      </c>
      <c r="L2559">
        <v>1456815.101138352</v>
      </c>
      <c r="M2559">
        <v>1456815.1011383515</v>
      </c>
      <c r="N2559">
        <v>46576.812025374267</v>
      </c>
      <c r="O2559">
        <v>842670.99051158328</v>
      </c>
      <c r="P2559">
        <v>22075.553731132124</v>
      </c>
      <c r="Q2559">
        <v>2883.4458323680178</v>
      </c>
      <c r="R2559">
        <v>0</v>
      </c>
      <c r="S2559">
        <v>21617.812461873462</v>
      </c>
      <c r="T2559">
        <v>0</v>
      </c>
      <c r="U2559">
        <v>41.85779999999999</v>
      </c>
      <c r="V2559">
        <v>23433360.595576912</v>
      </c>
    </row>
  </sheetData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5d7f2f1d-22b0-4b65-ac50-06820d127ee2}" enabled="1" method="Privileged" siteId="{e1ae18b6-de6f-4b87-a2fc-90d6217d95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25</vt:i4>
      </vt:variant>
    </vt:vector>
  </HeadingPairs>
  <TitlesOfParts>
    <vt:vector size="29" baseType="lpstr">
      <vt:lpstr>Kostnader ved sykefravær</vt:lpstr>
      <vt:lpstr>Hvordan bruke modellen</vt:lpstr>
      <vt:lpstr>Tester</vt:lpstr>
      <vt:lpstr>Data</vt:lpstr>
      <vt:lpstr>Arbeidsgiveravgiftssats</vt:lpstr>
      <vt:lpstr>Arbeidsgivers_kostnad_egenmeldt</vt:lpstr>
      <vt:lpstr>Arbeidsgivers_kostnad_i_arbeidsgiverperioden_eks_pensjon</vt:lpstr>
      <vt:lpstr>Arbeidsgivers_kostnad_legemeldt</vt:lpstr>
      <vt:lpstr>Arbeidsgivers_kostnad_til_arbeidsgiveravgift_på_feriepenger_inntil_6G</vt:lpstr>
      <vt:lpstr>Arbeidsgivers_kostnad_til_arbeidsgiveravgift_på_feriepenger_og_lønn_utover_6G_utenfor_arbeidsgiverperioden</vt:lpstr>
      <vt:lpstr>Arbeidsgivers_kostnad_til_feriepenger_på_lønn_utover_6G_utenfor_arbeidsgiverperioden</vt:lpstr>
      <vt:lpstr>Arbeidsgivers_kostnad_til_feriepenger_utover_det_trygden_refunderer_på_lønn_inntil_6G</vt:lpstr>
      <vt:lpstr>Arbeidsgivers_kostnad_til_lønn_utover_6G_utenfor_arbeidsgiverperioden</vt:lpstr>
      <vt:lpstr>Arbeidsgivers_kostnad_utenfor_arbeidsgiverperioden_eks_pensjon</vt:lpstr>
      <vt:lpstr>Data</vt:lpstr>
      <vt:lpstr>Egenmeldt</vt:lpstr>
      <vt:lpstr>Kommuner</vt:lpstr>
      <vt:lpstr>Kostnad_staten</vt:lpstr>
      <vt:lpstr>Legemeldt</vt:lpstr>
      <vt:lpstr>pensjonsgrunnlag</vt:lpstr>
      <vt:lpstr>Pensjonspremie</vt:lpstr>
      <vt:lpstr>Statens_kostnad_legemeldt</vt:lpstr>
      <vt:lpstr>Sykeprosent</vt:lpstr>
      <vt:lpstr>Sykeprosent_i</vt:lpstr>
      <vt:lpstr>Sykeprosent_utenfor</vt:lpstr>
      <vt:lpstr>Tjenesteområder</vt:lpstr>
      <vt:lpstr>Valgt_kommune</vt:lpstr>
      <vt:lpstr>Valgt_område</vt:lpstr>
      <vt:lpstr>Årsverk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Rune Soleng</cp:lastModifiedBy>
  <dcterms:created xsi:type="dcterms:W3CDTF">2024-10-15T11:47:57Z</dcterms:created>
  <dcterms:modified xsi:type="dcterms:W3CDTF">2024-11-28T11:59:03Z</dcterms:modified>
</cp:coreProperties>
</file>